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825" windowWidth="16320" windowHeight="11565" activeTab="0"/>
  </bookViews>
  <sheets>
    <sheet name="КСС" sheetId="1" r:id="rId1"/>
  </sheets>
  <definedNames>
    <definedName name="_xlnm.Print_Area" localSheetId="0">'КСС'!$A$1:$H$316</definedName>
  </definedNames>
  <calcPr fullCalcOnLoad="1"/>
</workbook>
</file>

<file path=xl/sharedStrings.xml><?xml version="1.0" encoding="utf-8"?>
<sst xmlns="http://schemas.openxmlformats.org/spreadsheetml/2006/main" count="584" uniqueCount="318">
  <si>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</si>
  <si>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</si>
  <si>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</si>
  <si>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</si>
  <si>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</si>
  <si>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</si>
  <si>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</si>
  <si>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</si>
  <si>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</si>
  <si>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</si>
  <si>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</si>
  <si>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</si>
  <si>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Процент на ст-та на м-лите:</t>
  </si>
  <si>
    <t>№</t>
  </si>
  <si>
    <t xml:space="preserve">Приложение – КСС оферта </t>
  </si>
  <si>
    <r>
      <t xml:space="preserve">Участник: </t>
    </r>
    <r>
      <rPr>
        <sz val="12"/>
        <rFont val="Times New Roman"/>
        <family val="1"/>
      </rPr>
      <t>…………………………………………………..</t>
    </r>
  </si>
  <si>
    <t>УЧАСТНИК:</t>
  </si>
  <si>
    <t xml:space="preserve"> КОЛИЧЕСТВЕНО-СТОЙНОСТНА СМЕТКА</t>
  </si>
  <si>
    <t>Единица                                                мярка</t>
  </si>
  <si>
    <t>(име, подпис и печат)</t>
  </si>
  <si>
    <t>ПРОЕКТ "КРАСИВА БЪЛГАРИЯ" 2018</t>
  </si>
  <si>
    <t>Част: Архитектура</t>
  </si>
  <si>
    <t>1.Покрив</t>
  </si>
  <si>
    <r>
      <t xml:space="preserve">Демонтаж покрив на едноетажна сграда, </t>
    </r>
    <r>
      <rPr>
        <u val="single"/>
        <sz val="10"/>
        <rFont val="Times New Roman"/>
        <family val="1"/>
      </rPr>
      <t xml:space="preserve">вкл. сортиране на керемиди </t>
    </r>
    <r>
      <rPr>
        <sz val="10"/>
        <rFont val="Times New Roman"/>
        <family val="1"/>
      </rPr>
      <t>и и пренасяне до 30 м</t>
    </r>
  </si>
  <si>
    <t>м2</t>
  </si>
  <si>
    <t>Направа на дървена коруба за спускане на керемиди</t>
  </si>
  <si>
    <t>м</t>
  </si>
  <si>
    <t>Спускане на керемиди по коруба</t>
  </si>
  <si>
    <t>1000 бр.</t>
  </si>
  <si>
    <t>Демонтаж на улуци обикновени</t>
  </si>
  <si>
    <t>Демонтаж на водосточни тръби</t>
  </si>
  <si>
    <t>Демонтаж на водосточни казанчета</t>
  </si>
  <si>
    <t>бр.</t>
  </si>
  <si>
    <t>Обшивка покриви с OSB плочи с дебелина 11 мм</t>
  </si>
  <si>
    <t>Покриване с PVC фолио върху дъсчена обшивка</t>
  </si>
  <si>
    <t>Направа на летвена скара по покрив за керемиди</t>
  </si>
  <si>
    <t>Покриване с глинени керемиди върху готови мушама и летви</t>
  </si>
  <si>
    <t>Покриване на била и ръбове с глинени капаци</t>
  </si>
  <si>
    <t>Наковаване челни рендосани дъски при ремонти</t>
  </si>
  <si>
    <t>Доставка и монтаж на улуци от поцинкована ламарина</t>
  </si>
  <si>
    <t>Доставка и монтаж на ламаринени водосточни тръби</t>
  </si>
  <si>
    <t>Доставка и монтаж на водосточно казанче от поцинкована ламарина</t>
  </si>
  <si>
    <t>Обшивка покриви,корнизи, улами и поли с поцинкована ламарина 0,5 мм до 30 градуса</t>
  </si>
  <si>
    <t>Обшивка на стени, тавани и др. с рендосани иглол.дъски 2,5 см</t>
  </si>
  <si>
    <t>Грундиране по дървени повърхности</t>
  </si>
  <si>
    <t>Байцване по дървени повърхности</t>
  </si>
  <si>
    <t>Лакиране на дървени повърхности</t>
  </si>
  <si>
    <t>Направа и разваляне на тръбно инвентарно фасадно скеле</t>
  </si>
  <si>
    <t>Плосък покрив и козирка</t>
  </si>
  <si>
    <t xml:space="preserve">Топлоизолация по покрив с  14 см. топлоизолационен материал - каменна вата с коефициент на топлопроводимост=0,039W/mK - по проект </t>
  </si>
  <si>
    <t>Доставка и полагане на изолационно полиетиленово покритие</t>
  </si>
  <si>
    <t xml:space="preserve"> Битумен грунд за хидроизолация</t>
  </si>
  <si>
    <t>Хидроизолация от два пласта покривна мушама 3 кг/м2 на газопламъчно залепване</t>
  </si>
  <si>
    <t>Вътрешен ремонт</t>
  </si>
  <si>
    <t>Демонтаж на гредоред от иглолистни греди</t>
  </si>
  <si>
    <t>м3</t>
  </si>
  <si>
    <t xml:space="preserve">Демонтаж на рулонни настилки, вкл.почистване </t>
  </si>
  <si>
    <t xml:space="preserve">Демонтаж на дюшеме </t>
  </si>
  <si>
    <t>Демонтаж обшивка от фазерни плочи</t>
  </si>
  <si>
    <t>Просичане на отвори в стари тухлени зидове на варов разтвор при дебелина на зида 250 мм ръчно</t>
  </si>
  <si>
    <t>Очукване на вароциментова мазилка</t>
  </si>
  <si>
    <t>Разваляне на тухлена зидария на вароциментов разтвор</t>
  </si>
  <si>
    <t>Разваляне на паянтова зидария</t>
  </si>
  <si>
    <t>Разбиване на неармиран бетон с компресорен къртач</t>
  </si>
  <si>
    <t>Разваляне на каменна зидария в основи на сгради на варов и вароциментов разтвор</t>
  </si>
  <si>
    <t>Отстраняване (стъргане) на боя и шпакловка от стени и тавани</t>
  </si>
  <si>
    <t>Разваляне облицовка от керамични плочки на циментов разтвор</t>
  </si>
  <si>
    <t>Демонтиране на метална тръба с ф 350 мм в сграда</t>
  </si>
  <si>
    <t>Тухлена зидария над 120 мм от тухлени блокове 25/25/12 см на вароциментов разтвор</t>
  </si>
  <si>
    <t>Вароциментна изравнителна мазилка с дебелина до 10 мм с готова смес при ремонти</t>
  </si>
  <si>
    <t>Топлоизолация на подове с екструдиран полистирен(ХPS) 30 мм с лепило при ремонти</t>
  </si>
  <si>
    <t xml:space="preserve">Пердашена цим.замазка 2 см по подове,тераси,покриви и др. </t>
  </si>
  <si>
    <t>Преградни стени от гипсокартон еднослойни, на единична конструкция с топлоизолация с деб, 10 см при ремонти</t>
  </si>
  <si>
    <t xml:space="preserve">Преградни стени от влагоустойчив гипсокартон еднослойни, на единична конструкция с топлоизолация с деб, 10 см </t>
  </si>
  <si>
    <t>Скара от иглолистни летви за монтаж на топлоизолация</t>
  </si>
  <si>
    <t>Топлоизолация по тавани с каменна вата с дебелина 140 мм</t>
  </si>
  <si>
    <t>Обшивка с OSB плочи с дебелина 9 мм над и под топлоизолация</t>
  </si>
  <si>
    <t>Окачен таван от гипсокартон 12,5 мм на метална конструкция директно закрепена</t>
  </si>
  <si>
    <t>Окачен таван от влагоустойчив гипсокартон 12,5 мм на метална конструкция</t>
  </si>
  <si>
    <t>Шпакловане със сатенгипс върху гипсокартон по тавани и стени при ремонти</t>
  </si>
  <si>
    <t>Облицовка с керамични плочки с лепило по стени на фуга 2 мм при ремонти</t>
  </si>
  <si>
    <t>Облицовка с керамични плочки по страници на отвори включ.ъглови лайсни за фаянс</t>
  </si>
  <si>
    <t>Настилка от подови керамични плочки на лепило при ремонти</t>
  </si>
  <si>
    <t>Подови первази от керамични плочки</t>
  </si>
  <si>
    <t xml:space="preserve">Гипсова шпакловка по стени </t>
  </si>
  <si>
    <t>Настилка от гранитогрес на лепило при ремонти</t>
  </si>
  <si>
    <t>Первази от гранитогрес</t>
  </si>
  <si>
    <t>Доставка и монтаж на профили от PVC за стъпала</t>
  </si>
  <si>
    <t>Доставка и монтаж подова лайсна за преход</t>
  </si>
  <si>
    <t>Грундиране с готов грунд върху мазилка</t>
  </si>
  <si>
    <t>Боядисване с бял латекс по тавани двукратно</t>
  </si>
  <si>
    <t>Боядисване с цветен латекс двукратно при ремонти</t>
  </si>
  <si>
    <t>Доставка и монтаж на ламиниран паркет - клас на износоустойчивост AC4, вкл.подложка</t>
  </si>
  <si>
    <t>Доставка и монтаж на подови первази от PVC</t>
  </si>
  <si>
    <t>Вътрешна вароциментова мазилка по тухлени стени и тавани еднопластова</t>
  </si>
  <si>
    <t>Доставка и монтаж алуминиев ъглов профил за шпакловка</t>
  </si>
  <si>
    <t>Израб.и монт.на място на предпазен парапет тежък тип 15 кг/м</t>
  </si>
  <si>
    <t>Настилка от тактилни плочи -по схема</t>
  </si>
  <si>
    <t xml:space="preserve">Настилка на рампа от мит филц </t>
  </si>
  <si>
    <t>Зидария за комини с керамзитобетонови блокчета с две дупки</t>
  </si>
  <si>
    <t>Вътрешна гладка мазилка по керамзитобетон, еднопластова</t>
  </si>
  <si>
    <t>Дост.и монтаж алумин.парапет модел стенна ръкохватка ф 50 мм - по проект</t>
  </si>
  <si>
    <t>Фасади</t>
  </si>
  <si>
    <t xml:space="preserve">Вароциментна изравнителна мазилка с дебелина до 10 мм с готова смес </t>
  </si>
  <si>
    <t>Външна гладка вароциментова мазилка по стени</t>
  </si>
  <si>
    <t>Доставка и полагане на топлоизолация по фасадата с 10см. топлоизолационен материал с коефициент на топлопроводимост  λ=0,033 W/mK или с по-нисък коефициент, включително дюбели, мрежа, шпакловка и фасаден ъгъл с мрежа -  по спецификация -като се съобрази с изискванията на Наредба № Iз-1971 от 2009 г. за строително-технически правила и норми за осигуряване на безопасност при пожар (Обн. ДВ, бр. 96 от 2009 г., в сила от 05.06.2010 г., посл. изм. и доп. ДВ, бр. 1 от 2017 г.)</t>
  </si>
  <si>
    <t>Топлоизолация по цокъл с ХPS 10 см, включително дюбели, мрежа, шпакловка и фасаден ъгъл с мрежа</t>
  </si>
  <si>
    <t>Топлоизолация по страници на прозорци и врати с ширина до 30 см от XPS с деб. 30 мм</t>
  </si>
  <si>
    <t>Грунд за силикатна мазилка</t>
  </si>
  <si>
    <t>Силикатна мазилка влачена</t>
  </si>
  <si>
    <t>Облицовка с гранитогрес по цокли</t>
  </si>
  <si>
    <t>Дограма</t>
  </si>
  <si>
    <t>Демонтиране на прозорци до 2 м2 с каса</t>
  </si>
  <si>
    <t>Демонтиране на прозорци над 2 м2 с каса</t>
  </si>
  <si>
    <t>Демонтиране на каса на врата</t>
  </si>
  <si>
    <t>Доставка и монтаж PVC прозорец с р/ри 220/140, петкамерен четирикрилен с две отваряеми крила на хоризонтална и вертикална ос и комарници-по спецификация</t>
  </si>
  <si>
    <t>Доставка и монтаж PVC прозорец с р/ри 160/140, петкамерен двукрилен с едно отваряемо крило на хоризонтална и вертикална ос и комарник -по спецификация</t>
  </si>
  <si>
    <t>Доставка и монтаж PVC прозорец с р/ри 90/140, петкамерен еднокрилен с отваряемо крило на хоризонтална и вертикална ос и комарник-по спецификация</t>
  </si>
  <si>
    <t>Доставка и монтаж PVC прозорец с р/ри 60/60, петкамерен еднокрилен с отваряемо крило  -по спецификация</t>
  </si>
  <si>
    <t>Доставка и монтаж PVC прозорец с р/ри 85/130, петкамерен еднокрилен с отваряемо крило  -по спецификация</t>
  </si>
  <si>
    <t>Доставка и монтаж вътрешна PVC врата с р/ри 70/200, бяла, плътна  -по спецификация</t>
  </si>
  <si>
    <t>Доставка и монтаж вътрешна PVC врата с р/ри 80/200, бяла, плътна -по спецификация</t>
  </si>
  <si>
    <t>Доставка и монтаж вътрешна PVC врата с р/ри 90/200, бяла, плътна -по спецификация</t>
  </si>
  <si>
    <t>Доставка и монтаж вътрешна PVC врата с р/ри 100/200, бяла, плътна  -по спецификация</t>
  </si>
  <si>
    <t>Доставка и монтаж вътрешна PVC врата с р/ри 90/180, бяла, плътна  -по спецификация</t>
  </si>
  <si>
    <t>Доставка и монтаж външна PVC врата с р/ри 100/200, бяла, плътна -по спецификация</t>
  </si>
  <si>
    <t>Доставка и монтаж външна PVC врата с р/ри 100/240, бяла, плътна -по спецификация</t>
  </si>
  <si>
    <t>Доставка и монтаж метална пожароустойчива врата с р/ри 90/180 с устойчивост на горене до 60 мин.- вкл. антипаник брава</t>
  </si>
  <si>
    <t>Изкърпване на страници на отвори с ширина до 15 см,</t>
  </si>
  <si>
    <t xml:space="preserve">Доставка и монтаж на вътрешна PVC подпрозоречна дъска с ширина до 20 см. </t>
  </si>
  <si>
    <t>Доставка и монтаж на външна  АЛУМ подпрозоречна дъска с ширина по размер от място</t>
  </si>
  <si>
    <t xml:space="preserve">Възстановяване на подпрозоречни корнизи от плоско лежащи тухли - по детайл </t>
  </si>
  <si>
    <t>Стоманобетонов водоплътен тротоар</t>
  </si>
  <si>
    <t>Разваляне на тротоар от базалтови плочи</t>
  </si>
  <si>
    <t>Изваждане каменни или бетонни бордюри, включ. почистване</t>
  </si>
  <si>
    <t>Разбиване на неармирани бетонови настилки с ръчен чук</t>
  </si>
  <si>
    <t>Механиз. разкъртване на асф.настилка с дебелина до 10 см</t>
  </si>
  <si>
    <t>100 м3</t>
  </si>
  <si>
    <t>Механизирано разкъртване на пътни настилки основа от трошен камък или основа калдъръм 20 см</t>
  </si>
  <si>
    <t>Тънки изкопи до 0.5 м ръчно в земни почви с прехвърляне на 3 м хоризонтално</t>
  </si>
  <si>
    <t>Доставка и полагане на основа от заклинен трошен камък (трошенокаменна настилка)</t>
  </si>
  <si>
    <t>Кофраж за стоманобетонов тротоар</t>
  </si>
  <si>
    <t>Доставка и монтаж армировъчна мрежа ф 6 мм 15/15 см.</t>
  </si>
  <si>
    <t>Доставка и полагане на бетон клас В 20 (С 16/20) за настилка, вкл.транспорт</t>
  </si>
  <si>
    <t>Част: Конструкции</t>
  </si>
  <si>
    <t>Направа на висяща покривна конструкция в съществуващи сгради - по проект</t>
  </si>
  <si>
    <t>Гредоред от бичен иглолистен материал</t>
  </si>
  <si>
    <t>Изкоп неукрепен с ширина до 0.6 м и дълбочина до 2 м ръчно в земни почви</t>
  </si>
  <si>
    <t>Кофраж за ивични основи</t>
  </si>
  <si>
    <t>Доставка и полагане на бетон клас В 30 (С 25/30) за основи, настилка, стени, колони и греди, вкл.транспорт</t>
  </si>
  <si>
    <t>Засипване тесни изкопи без трамбоване</t>
  </si>
  <si>
    <t>Уплътняване ръчно с трамбовка на з. п.  на пластове по 10 см</t>
  </si>
  <si>
    <t>Кофраж за прави бетонови стени</t>
  </si>
  <si>
    <t>Доставка и полагане на полиетиленово фолио, в.т.ч и за водоплътен тротоар</t>
  </si>
  <si>
    <t>Направа и разваляне на кофраж за плочи и греди в съществуващи сгради</t>
  </si>
  <si>
    <t>Изработка и монтаж армировка - обикновена и средна сложност ф 6 -12 мм от стомана А1 и А2 - по проект</t>
  </si>
  <si>
    <t>кг</t>
  </si>
  <si>
    <t>Ръчно натоварване, превоз на 50 м и разтоварване на земни маси и строителни отпадъци с ръчни колички</t>
  </si>
  <si>
    <t xml:space="preserve">Натоварване на строителни отпадъци с багер и превоз на 2 км </t>
  </si>
  <si>
    <t>Част: Водоснабдяване и канализация</t>
  </si>
  <si>
    <t>Водопровод</t>
  </si>
  <si>
    <t>Демонтиране поцинковани тръби в сгради 3/4"</t>
  </si>
  <si>
    <t>Демонтиране на всички видове канелки месингови и PVC - 1/2", 3/4" И 1"</t>
  </si>
  <si>
    <t>Демонтиране водомери за студена вода 1/2", 3/4" и 1"</t>
  </si>
  <si>
    <t>Вътрешна водопр.инсталация от PPR тръби ф 25 мм за студена вода/доставка и монтаж/</t>
  </si>
  <si>
    <t>Топлоизолация на водопроводни тръбни системи с диаметър 25 мм от полиетиленова пяна 9 мм - доставка и монтаж</t>
  </si>
  <si>
    <t>Вътрешна водопр.инсталация от PPR тръби ф 20 мм за студена вода/доставка и монтаж/</t>
  </si>
  <si>
    <t>Топлоизолация на водопроводни тръбни системи с диаметър 20 мм от полиетиленова пяна 9 мм - доставка и монтаж</t>
  </si>
  <si>
    <t>Доставка и монтаж смесителна батерия за мивка, вкл.арматура</t>
  </si>
  <si>
    <t>Доставка и монтаж смесителна батерия за кухненска мивка , вкл.арматура</t>
  </si>
  <si>
    <t xml:space="preserve">Доставка и монтаж душ батерия </t>
  </si>
  <si>
    <t xml:space="preserve">Доставка и монтаж бойлер електрически 80 л  </t>
  </si>
  <si>
    <t>Доставка и монтаж на спирателен кран с изпразнител 1/2 "</t>
  </si>
  <si>
    <t>Доставка и монтаж на спирателен кран  без изпразнител 1/2 "</t>
  </si>
  <si>
    <t>Доставка и монтаж обратна клапа 1/2"</t>
  </si>
  <si>
    <t>Доставка и монтаж водомер за студена вода 1/2 - 2,5 м3/ час</t>
  </si>
  <si>
    <t>Доставка и монтаж на спирателен кран с изпразнител 3/4 "</t>
  </si>
  <si>
    <t>Доставка и монтаж на спирателен кран 3/4 "</t>
  </si>
  <si>
    <t>Доставка и монтаж обратна клапа 3/4"</t>
  </si>
  <si>
    <t>Доставка и монтаж чешмяна канелка</t>
  </si>
  <si>
    <t>Доставка и монтаж на комплект пожарна касета в изкопана ниша</t>
  </si>
  <si>
    <t>Канализация</t>
  </si>
  <si>
    <t>Демонтиране тоалетно клекало</t>
  </si>
  <si>
    <t>Пробиване отвори до 25/15 в тухлен зид 1 тухла</t>
  </si>
  <si>
    <t>Улей от 10/10 до 15/15 ръчно в тухлена зидария</t>
  </si>
  <si>
    <t>Доставка и монтаж на PVC тръби немуфирани, тип 100 с диам ф 50 мм, включ, фасонни части</t>
  </si>
  <si>
    <t>Доставка и монтаж на PVC тръби немуфирани, тип 100 с диам ф 110 мм, включ, фасонни части</t>
  </si>
  <si>
    <t>Доставка и монтаж тоалетна мивка среден формат</t>
  </si>
  <si>
    <t>Доставка и монтаж на кухн. мивка - алпака двукоритна в/у плот</t>
  </si>
  <si>
    <t>Доставка и монтаж на тоалетна чиния керамична с порцеланово ниско промивно казанче</t>
  </si>
  <si>
    <t>Доставка и монтаж сифони подови чугунени ф 50 мм</t>
  </si>
  <si>
    <r>
      <t>Направа на стоманобетонов кожух - съгл.чертеж</t>
    </r>
  </si>
  <si>
    <t>Направа на изгребна яма - съгл. чертеж</t>
  </si>
  <si>
    <t>Част: Електрическа</t>
  </si>
  <si>
    <t>Вътрешни електрически инсталации</t>
  </si>
  <si>
    <t xml:space="preserve">Демонтаж на луминисценни лампи до 3Х80 </t>
  </si>
  <si>
    <t>Демонтаж на тръби и проводници</t>
  </si>
  <si>
    <t>Демонтаж на ключове и кутии</t>
  </si>
  <si>
    <t>Доставка и монтаж на ел.табло ГРТ изпълнено по схема</t>
  </si>
  <si>
    <t>Доставка и монтаж на ел.табло ТКотел изпълнено по схема</t>
  </si>
  <si>
    <t>Доставка и монтаж на аварийно осветителнотяло с LED 1X11 W тип "EXIT"</t>
  </si>
  <si>
    <t>Доставка и монтаж на LED осветително тяло тип  аплик 22 W</t>
  </si>
  <si>
    <t>Доставка и монтаж на LED осветително тяло тип  плафониера 235 мм, 22 w/2200 ml</t>
  </si>
  <si>
    <t>Доставка и монтаж на LED панел 600/600 мм 29 w/3600 ml</t>
  </si>
  <si>
    <t>Доставка и монтаж  на LED панел 1200/300 мм 29 w/3400 ml</t>
  </si>
  <si>
    <t>Доставка и монтаж  на LED осветително тяло 1500/860 мм 48 w/3480 ml, IP-65</t>
  </si>
  <si>
    <t>Доставка и монтаж ключ обикновен противовлажен</t>
  </si>
  <si>
    <t>Доставка и монтаж ключ обикновен</t>
  </si>
  <si>
    <t>Доставка и монтаж ключ сериен</t>
  </si>
  <si>
    <t>Доставка и монтаж ключ девиаторен</t>
  </si>
  <si>
    <t>Доставка и монтаж датчик за движение с обхват 12 м за таван</t>
  </si>
  <si>
    <t>Доставка, монтаж  контакт двуполюсен</t>
  </si>
  <si>
    <t>Доставка и монтаж модулна инсталационна кутия с два контакта</t>
  </si>
  <si>
    <t>Доставка и монтаж модулна инсталационна кутия за скрит монтаж с два контакта тип шуко и едно гнездо за кабелна тв</t>
  </si>
  <si>
    <t>Доставка и  монтаж разклонителна кутия за скрита инсталация</t>
  </si>
  <si>
    <t>Доставка и монтаж конзолна кутия за скрита инсталация</t>
  </si>
  <si>
    <t>Запълване на отвори на ключове, контакти и кутии с парафин</t>
  </si>
  <si>
    <t>Заливане краища на тръби с кабелна маса</t>
  </si>
  <si>
    <t>Доставка и изтегляне кабел тип СВТ 2 х 1,5 мм2 в монтирани тръби</t>
  </si>
  <si>
    <t>Доставка и изтегляне кабел тип СВТ 3 х 1,5 мм2 в монтирани тръби</t>
  </si>
  <si>
    <t>Доставка и изтегляне кабел тип СВТ 3 х 2,5 мм2 в монтирани тръби</t>
  </si>
  <si>
    <t>Доставка и изтегляне кабел тип СВТ 3 х 4 мм2 в монтирани тръби</t>
  </si>
  <si>
    <t>Доставка и изтегляне кабел тип СВТ 5 х 1,5 мм2 в монтирани тръби</t>
  </si>
  <si>
    <t>Доставка и изтегляне кабел тип СВТ 5 х 2,5 мм2 в монтирани тръби</t>
  </si>
  <si>
    <t>Доставка и полагане гофрирана тръба ф 11 мм под мазилка</t>
  </si>
  <si>
    <t>Доставка и полагане гофрирана тръба ф 16 мм под мазилка</t>
  </si>
  <si>
    <t>Доставка и полагане гофрирана тръба ф 23 мм   под мазилка</t>
  </si>
  <si>
    <t>Доставка и полагане гофрирана тръба ф 29 мм под мазилка</t>
  </si>
  <si>
    <t>Доставка и полагане гофрирана тръба ф 40 мм под мазилка</t>
  </si>
  <si>
    <t>Доставка и монтаж на стоманена тръба 3/4" под мазилка</t>
  </si>
  <si>
    <t>Свързване на проводник с ухо до 16 мм2</t>
  </si>
  <si>
    <t>Слаботокови инсталации</t>
  </si>
  <si>
    <t>Доставка и монтаж слаботокова кутия</t>
  </si>
  <si>
    <t>Доставка и монтаж на сплитер 1 вход, 1 директен изход и 5 изхода за тв</t>
  </si>
  <si>
    <t>Доставка и монтаж на телевизионна розетка за модулна кутия</t>
  </si>
  <si>
    <t xml:space="preserve">Доставка и полагане гофрирана тръба ф 11 мм </t>
  </si>
  <si>
    <t>Доставка и изтегляне на коаксиален кабел тип RG 6/U 75 oma вкл. наладка и пускане на системата</t>
  </si>
  <si>
    <t>Доставка и монтаж на конектори към сплитер</t>
  </si>
  <si>
    <t>Доставка и монтаж на конектори за TV</t>
  </si>
  <si>
    <t>Доставка и монтаж на конектори разклонители - 3</t>
  </si>
  <si>
    <t>Мълниеотводна и заземителна инсталации</t>
  </si>
  <si>
    <t>Полагане гръмоотводна мрежа върху крепители от алумин. въже ф 8 мм - за 1 м. вкл.поверка за наличие на верига между заземителите и заземените елементи</t>
  </si>
  <si>
    <t xml:space="preserve">Доставка и монтаж на гръмоотводен прът с Н = 4 м </t>
  </si>
  <si>
    <t xml:space="preserve">Доставка и монтаж на гръмоотводен прът с Н = 5 м </t>
  </si>
  <si>
    <t>Доставка и монтаж на отводи от алуминиево въже ф 8 мм с Н= 9 м</t>
  </si>
  <si>
    <t xml:space="preserve">Доставка и монтаж на отводи от медно въже 16 мм2 </t>
  </si>
  <si>
    <t>Свързване проводник с кабелна обувка до 16 мм2</t>
  </si>
  <si>
    <t>Набиване оземлителен кол тръба поцинк. 3 м 2 1/2" две тръби вкл.замерване на съпротивление</t>
  </si>
  <si>
    <t>Набиване оземлителен кол тръба поцинк. 3 м 2 1/2" една тръба за резервоар</t>
  </si>
  <si>
    <t>Доставка и монтаж заземление по стена от шина поцинк. 40/4</t>
  </si>
  <si>
    <t>Доставка и монтаж заземление под циментова замазка от шина поцинк. 40/4</t>
  </si>
  <si>
    <t>Доставка и монтаж на съединители на гръмоотводи - прави</t>
  </si>
  <si>
    <t>Доставка и монтаж газова тръба предпазна - отводи 3/4"</t>
  </si>
  <si>
    <t>Доставка и монтаж контролна кутия за отводи</t>
  </si>
  <si>
    <t>Доставка и монтаж държач за мачта</t>
  </si>
  <si>
    <t>Доставка и монтаж крепители</t>
  </si>
  <si>
    <t>Част: Отопление и вентилация</t>
  </si>
  <si>
    <t>Отоплителни тела</t>
  </si>
  <si>
    <t>Демонтаж на еднопанелни радиатори с дължина до 1000 мм</t>
  </si>
  <si>
    <t>Доставка, направа и монтаж върху конзоли на алуминиев радиатор с височина на глидера 500 мм - 4 глидера</t>
  </si>
  <si>
    <t xml:space="preserve">Доставка, направа и монтаж върху конзоли на алуминиев радиатор с височина на глидера 500 мм - 7 глидера </t>
  </si>
  <si>
    <t xml:space="preserve">Доставка, направа и монтаж върху конзоли на алуминиев радиатор с височина на глидера 500 мм - 10 глидера </t>
  </si>
  <si>
    <t xml:space="preserve">Доставка, направа и монтаж върху конзоли на алуминиев радиатор с височина на глидера 500 мм - 12 глидера </t>
  </si>
  <si>
    <t xml:space="preserve">Доставка, направа и монтаж върху конзоли на алуминиев радиатор с височина на глидера 500 мм - 13 глидера </t>
  </si>
  <si>
    <t xml:space="preserve">Доставка, направа и монтаж върху конзоли на алуминиев радиатор с височина на глидера 500 мм - 15 глидера </t>
  </si>
  <si>
    <t xml:space="preserve">Доставка, направа и монтаж върху конзоли на алуминиев радиатор с височина на глидера 500 мм - 18 глидера </t>
  </si>
  <si>
    <t xml:space="preserve">Доставка, направа и монтаж върху конзоли на алуминиев радиатор с височина на глидера 500 мм - 20 глидера </t>
  </si>
  <si>
    <t>Доставка и монтаж на автоматичен обезвъздушител за щранг, вкл.топла проба на отоплителна инсталация</t>
  </si>
  <si>
    <t>Тръбна мрежа и арматура</t>
  </si>
  <si>
    <t>Демонтаж на стоманени тръби 3/4"</t>
  </si>
  <si>
    <t>Доставка и полагане на полиетиленова тръба с алуминиева вложка тип /REX-AL/ с ф 18х2,  вкл.укрепване и изпробване плътността на тръбопровода</t>
  </si>
  <si>
    <t>Доставка и монтаж на стоманена тръба 3/4"</t>
  </si>
  <si>
    <t>Доставка и монтаж на стоманена тръба 1"</t>
  </si>
  <si>
    <t>Доставка и монтаж на стоманена тръба 1 1/4"</t>
  </si>
  <si>
    <t xml:space="preserve">Доставка и монтаж на стоманена тръба 1 1/2" </t>
  </si>
  <si>
    <t xml:space="preserve">Доставка и монтаж на стоманена тръба 2" </t>
  </si>
  <si>
    <t>Доставка и монтаж на стоманена тръба с ф 50/57 мм</t>
  </si>
  <si>
    <t>Доставка и монтаж  на преход от 3/4" към ф 1"</t>
  </si>
  <si>
    <t>Доставка и монтаж  на преход от 1" към ф 1 1/4"</t>
  </si>
  <si>
    <t>Доставка и монтаж преход от ф 1 1/4" към ф 1 1/2"</t>
  </si>
  <si>
    <t>Доставка и монтаж преход от ф 1 1/2" към ф 2"</t>
  </si>
  <si>
    <t>Доставка и монтаж преход от ф 2" към ф 50/57 мм</t>
  </si>
  <si>
    <t>Доставка и монтаж тройник ф 3/4" - ф18х3 - ф 3/4"</t>
  </si>
  <si>
    <t>Доставка и монтаж тройник ф 3/4" - ф20х3 - ф 1"</t>
  </si>
  <si>
    <t>Доставка и монтаж тройник ф1" - 18х3 - ф1"</t>
  </si>
  <si>
    <t>Доставка  и монтаж тройник ф1 1/4" - 20х3 - ф1 1/4"</t>
  </si>
  <si>
    <t>Доставка  и монтаж тройник ф1 1/2" - 18х3 - ф1 1/2"</t>
  </si>
  <si>
    <t>Доставка и монтаж  на коляно за ф 3/4"</t>
  </si>
  <si>
    <t>Доставка и монтаж на коляно за ф 1"</t>
  </si>
  <si>
    <t>Доставка и монтаж на коляно за ф 1 1/4"</t>
  </si>
  <si>
    <t>Доставка и монтаж на коляно за ф 1 1/2"</t>
  </si>
  <si>
    <t>Котелно помещение</t>
  </si>
  <si>
    <t>Доставка  и  монтаж  на  водогреен  отоплителен  котел  на  течно  гориво  с  мощност - 50 квт., комплект с нафтова горелка и наливна фуния за гориво, вкл.изпробване плътността на тръбопровода - по проект</t>
  </si>
  <si>
    <t>Доставка и монт. на затворен мембранен разширителен съд 50 л.</t>
  </si>
  <si>
    <t>Доставка и монтаж на циркулационна помпа UPS 25/40</t>
  </si>
  <si>
    <t>Доставка и монтаж на циркулационна помпа UPS 32/60</t>
  </si>
  <si>
    <t>Доставка и монтаж възвратен клапан DN 50</t>
  </si>
  <si>
    <t>Доставка и монтаж на кран сферичен DN 50</t>
  </si>
  <si>
    <t>Доставка и монтаж фланци DN 50</t>
  </si>
  <si>
    <t>Доставка и монтаж на кран за пълнене и изпразване на инсталацията DN 1/2"</t>
  </si>
  <si>
    <t>Доставка и монтаж на автомат за допълване DN 1/2"</t>
  </si>
  <si>
    <t>Доставка и монтаж на предпазен клапан DN 3/4", 3 bar</t>
  </si>
  <si>
    <t>Доставка и монтаж на автоматичен обезвъздушител поплавък с клапа DN 1/2"</t>
  </si>
  <si>
    <t>Доставка и монтаж електронен регулатор за котелно AQ6</t>
  </si>
  <si>
    <t>Доставка и монтаж воден филтър</t>
  </si>
  <si>
    <t>Доставка и монтаж на тръба ф 150 мм за направа на водосъбирател и водоразпределител</t>
  </si>
  <si>
    <t>Доставка и монтаж на осов смукателен вентилатор тип ВО - 0,6 kW</t>
  </si>
  <si>
    <t>Доставка и монтаж на тръба ф 225 мм за направа на фукс за котел</t>
  </si>
  <si>
    <t>Доставка и монтаж черна газова тръба  ф 82/88</t>
  </si>
  <si>
    <t>Направа и монтаж на нафтов резервоар с размери 2 х 2,5 х 1 м от ламарина с дебелина 8 мм</t>
  </si>
  <si>
    <t>Доставка и монтаж на филтър за гориво</t>
  </si>
  <si>
    <t>Доставка и монтаж на дихател с огнепреградител</t>
  </si>
  <si>
    <t>Доставка и монтаж нивомер за резервоар</t>
  </si>
  <si>
    <t>Доставка и полагане изолация от каменна  вата с дебелина 40 мм по тръби</t>
  </si>
  <si>
    <t>Обща стойност без непредвидени разходи:</t>
  </si>
  <si>
    <t>Непредвидени разходи - 10% от общата стойност:</t>
  </si>
  <si>
    <r>
      <t xml:space="preserve">Обект: </t>
    </r>
    <r>
      <rPr>
        <sz val="12"/>
        <rFont val="Times New Roman"/>
        <family val="1"/>
      </rPr>
      <t>Изграждане на център за настаняване от семеен тип за възрастни хора с психични разстройства - гр. Алфатар</t>
    </r>
  </si>
  <si>
    <r>
      <t xml:space="preserve">Възложител: </t>
    </r>
    <r>
      <rPr>
        <sz val="12"/>
        <rFont val="Times New Roman"/>
        <family val="1"/>
      </rPr>
      <t>Община Алфатар</t>
    </r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</si>
</sst>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color indexed="23"/>
      <name val="Times New Roman"/>
      <family val="1"/>
    </font>
    <font>
      <b/>
      <i/>
      <sz val="11"/>
      <color indexed="23"/>
      <name val="Times New Roman"/>
      <family val="1"/>
    </font>
    <font>
      <u val="single"/>
      <sz val="10"/>
      <name val="Times New Roman"/>
      <family val="1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8" borderId="6" applyNumberFormat="0" applyAlignment="0" applyProtection="0"/>
    <xf numFmtId="0" fontId="45" fillId="28" borderId="2" applyNumberFormat="0" applyAlignment="0" applyProtection="0"/>
    <xf numFmtId="0" fontId="46" fillId="29" borderId="7" applyNumberFormat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 applyProtection="1">
      <alignment vertical="center" wrapText="1"/>
      <protection locked="0"/>
    </xf>
    <xf numFmtId="2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3" fillId="32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32" borderId="10" xfId="0" applyNumberFormat="1" applyFont="1" applyFill="1" applyBorder="1" applyAlignment="1" applyProtection="1">
      <alignment vertical="center" wrapText="1"/>
      <protection locked="0"/>
    </xf>
    <xf numFmtId="4" fontId="3" fillId="32" borderId="13" xfId="0" applyNumberFormat="1" applyFont="1" applyFill="1" applyBorder="1" applyAlignment="1" applyProtection="1">
      <alignment vertical="center" wrapText="1"/>
      <protection locked="0"/>
    </xf>
    <xf numFmtId="4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32" borderId="11" xfId="0" applyNumberFormat="1" applyFont="1" applyFill="1" applyBorder="1" applyAlignment="1" applyProtection="1">
      <alignment vertical="center" wrapText="1"/>
      <protection locked="0"/>
    </xf>
    <xf numFmtId="4" fontId="3" fillId="32" borderId="12" xfId="0" applyNumberFormat="1" applyFont="1" applyFill="1" applyBorder="1" applyAlignment="1" applyProtection="1">
      <alignment vertical="center" wrapText="1"/>
      <protection locked="0"/>
    </xf>
    <xf numFmtId="0" fontId="3" fillId="32" borderId="0" xfId="0" applyFont="1" applyFill="1" applyAlignment="1">
      <alignment/>
    </xf>
    <xf numFmtId="0" fontId="54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left" vertical="center" wrapText="1"/>
    </xf>
    <xf numFmtId="0" fontId="53" fillId="32" borderId="0" xfId="0" applyFont="1" applyFill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2" fontId="3" fillId="32" borderId="11" xfId="0" applyNumberFormat="1" applyFont="1" applyFill="1" applyBorder="1" applyAlignment="1" applyProtection="1">
      <alignment wrapText="1"/>
      <protection locked="0"/>
    </xf>
    <xf numFmtId="4" fontId="3" fillId="32" borderId="12" xfId="0" applyNumberFormat="1" applyFont="1" applyFill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0" fillId="32" borderId="0" xfId="0" applyFont="1" applyFill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view="pageBreakPreview" zoomScaleSheetLayoutView="100" zoomScalePageLayoutView="0" workbookViewId="0" topLeftCell="A124">
      <selection activeCell="D144" sqref="D144"/>
    </sheetView>
  </sheetViews>
  <sheetFormatPr defaultColWidth="9.140625" defaultRowHeight="12.75"/>
  <cols>
    <col min="1" max="1" width="4.28125" style="1" customWidth="1"/>
    <col min="2" max="2" width="46.421875" style="1" customWidth="1"/>
    <col min="3" max="3" width="8.28125" style="1" customWidth="1"/>
    <col min="4" max="4" width="10.57421875" style="1" customWidth="1"/>
    <col min="5" max="5" width="9.851562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spans="1:8" ht="16.5" customHeight="1">
      <c r="A1" s="70" t="s">
        <v>20</v>
      </c>
      <c r="B1" s="70"/>
      <c r="C1" s="13"/>
      <c r="D1" s="13"/>
      <c r="F1" s="71" t="s">
        <v>14</v>
      </c>
      <c r="G1" s="71"/>
      <c r="H1" s="71"/>
    </row>
    <row r="2" spans="1:8" ht="12.75" customHeight="1">
      <c r="A2" s="13"/>
      <c r="B2" s="13"/>
      <c r="C2" s="13"/>
      <c r="D2" s="13"/>
      <c r="E2" s="12"/>
      <c r="F2" s="12"/>
      <c r="G2" s="12"/>
      <c r="H2" s="12"/>
    </row>
    <row r="3" spans="1:8" s="19" customFormat="1" ht="30.75" customHeight="1">
      <c r="A3" s="80" t="s">
        <v>316</v>
      </c>
      <c r="B3" s="80"/>
      <c r="C3" s="80"/>
      <c r="D3" s="80"/>
      <c r="E3" s="80"/>
      <c r="F3" s="80"/>
      <c r="G3" s="80"/>
      <c r="H3" s="80"/>
    </row>
    <row r="4" spans="1:8" s="19" customFormat="1" ht="15" customHeight="1">
      <c r="A4" s="20"/>
      <c r="B4" s="20"/>
      <c r="C4" s="20"/>
      <c r="D4" s="20"/>
      <c r="E4" s="21"/>
      <c r="F4" s="21"/>
      <c r="G4" s="21"/>
      <c r="H4" s="21"/>
    </row>
    <row r="5" spans="1:8" s="19" customFormat="1" ht="15" customHeight="1">
      <c r="A5" s="24" t="s">
        <v>317</v>
      </c>
      <c r="B5" s="24"/>
      <c r="C5" s="24"/>
      <c r="D5" s="24"/>
      <c r="E5" s="24"/>
      <c r="F5" s="24"/>
      <c r="G5" s="24"/>
      <c r="H5" s="24"/>
    </row>
    <row r="6" spans="1:8" s="19" customFormat="1" ht="15" customHeight="1">
      <c r="A6" s="22"/>
      <c r="B6" s="22"/>
      <c r="C6" s="22"/>
      <c r="D6" s="22"/>
      <c r="E6" s="22"/>
      <c r="F6" s="22"/>
      <c r="G6" s="22"/>
      <c r="H6" s="22"/>
    </row>
    <row r="7" spans="1:8" s="19" customFormat="1" ht="15" customHeight="1">
      <c r="A7" s="24" t="s">
        <v>15</v>
      </c>
      <c r="B7" s="24"/>
      <c r="C7" s="24"/>
      <c r="D7" s="24"/>
      <c r="E7" s="24"/>
      <c r="F7" s="24"/>
      <c r="G7" s="24"/>
      <c r="H7" s="24"/>
    </row>
    <row r="8" spans="1:8" s="19" customFormat="1" ht="15" customHeight="1">
      <c r="A8" s="22"/>
      <c r="B8" s="22"/>
      <c r="C8" s="22"/>
      <c r="D8" s="22"/>
      <c r="E8" s="22"/>
      <c r="F8" s="22"/>
      <c r="G8" s="22"/>
      <c r="H8" s="22"/>
    </row>
    <row r="9" spans="1:9" s="19" customFormat="1" ht="15" customHeight="1">
      <c r="A9" s="72" t="s">
        <v>17</v>
      </c>
      <c r="B9" s="72"/>
      <c r="C9" s="72"/>
      <c r="D9" s="72"/>
      <c r="E9" s="72"/>
      <c r="F9" s="72"/>
      <c r="G9" s="72"/>
      <c r="H9" s="72"/>
      <c r="I9" s="23"/>
    </row>
    <row r="10" spans="1:8" ht="12" customHeight="1">
      <c r="A10" s="5"/>
      <c r="B10" s="6"/>
      <c r="C10" s="4"/>
      <c r="D10" s="4"/>
      <c r="E10" s="4"/>
      <c r="F10" s="4"/>
      <c r="G10" s="4"/>
      <c r="H10" s="4"/>
    </row>
    <row r="11" spans="1:8" ht="18" customHeight="1">
      <c r="A11" s="73" t="s">
        <v>13</v>
      </c>
      <c r="B11" s="74" t="s">
        <v>0</v>
      </c>
      <c r="C11" s="74" t="s">
        <v>18</v>
      </c>
      <c r="D11" s="73" t="s">
        <v>1</v>
      </c>
      <c r="E11" s="74" t="s">
        <v>7</v>
      </c>
      <c r="F11" s="75" t="s">
        <v>4</v>
      </c>
      <c r="G11" s="75"/>
      <c r="H11" s="74" t="s">
        <v>5</v>
      </c>
    </row>
    <row r="12" spans="1:8" ht="17.25" customHeight="1">
      <c r="A12" s="73"/>
      <c r="B12" s="74"/>
      <c r="C12" s="74"/>
      <c r="D12" s="73"/>
      <c r="E12" s="74"/>
      <c r="F12" s="81" t="s">
        <v>8</v>
      </c>
      <c r="G12" s="81" t="s">
        <v>9</v>
      </c>
      <c r="H12" s="74"/>
    </row>
    <row r="13" spans="1:8" ht="39" customHeight="1">
      <c r="A13" s="73"/>
      <c r="B13" s="74"/>
      <c r="C13" s="74"/>
      <c r="D13" s="73"/>
      <c r="E13" s="74"/>
      <c r="F13" s="81"/>
      <c r="G13" s="81"/>
      <c r="H13" s="74"/>
    </row>
    <row r="14" spans="1:8" ht="12.75">
      <c r="A14" s="14">
        <v>1</v>
      </c>
      <c r="B14" s="15">
        <v>2</v>
      </c>
      <c r="C14" s="14">
        <v>3</v>
      </c>
      <c r="D14" s="14">
        <v>4</v>
      </c>
      <c r="E14" s="14">
        <v>5</v>
      </c>
      <c r="F14" s="14">
        <v>6</v>
      </c>
      <c r="G14" s="14" t="s">
        <v>2</v>
      </c>
      <c r="H14" s="14" t="s">
        <v>3</v>
      </c>
    </row>
    <row r="15" spans="1:9" s="3" customFormat="1" ht="12.75">
      <c r="A15" s="27"/>
      <c r="B15" s="28" t="s">
        <v>21</v>
      </c>
      <c r="C15" s="28"/>
      <c r="D15" s="28"/>
      <c r="E15" s="29"/>
      <c r="F15" s="30"/>
      <c r="G15" s="16"/>
      <c r="H15" s="16"/>
      <c r="I15" s="31"/>
    </row>
    <row r="16" spans="1:9" s="3" customFormat="1" ht="12.75">
      <c r="A16" s="27"/>
      <c r="B16" s="28" t="s">
        <v>22</v>
      </c>
      <c r="C16" s="28"/>
      <c r="D16" s="28"/>
      <c r="E16" s="32"/>
      <c r="F16" s="30"/>
      <c r="G16" s="16"/>
      <c r="H16" s="16"/>
      <c r="I16" s="33"/>
    </row>
    <row r="17" spans="1:9" s="3" customFormat="1" ht="25.5">
      <c r="A17" s="27">
        <v>1</v>
      </c>
      <c r="B17" s="34" t="s">
        <v>23</v>
      </c>
      <c r="C17" s="27" t="s">
        <v>24</v>
      </c>
      <c r="D17" s="35">
        <v>423</v>
      </c>
      <c r="E17" s="36"/>
      <c r="F17" s="37"/>
      <c r="G17" s="38">
        <f aca="true" t="shared" si="0" ref="G17:G248">ROUND((D17*F17),2)</f>
        <v>0</v>
      </c>
      <c r="H17" s="38">
        <f aca="true" t="shared" si="1" ref="H17:H250">ROUND((D17*E17),2)</f>
        <v>0</v>
      </c>
      <c r="I17" s="33"/>
    </row>
    <row r="18" spans="1:10" s="3" customFormat="1" ht="12.75">
      <c r="A18" s="39">
        <v>2</v>
      </c>
      <c r="B18" s="40" t="s">
        <v>25</v>
      </c>
      <c r="C18" s="39" t="s">
        <v>26</v>
      </c>
      <c r="D18" s="35">
        <v>6</v>
      </c>
      <c r="E18" s="41"/>
      <c r="F18" s="42"/>
      <c r="G18" s="38">
        <f t="shared" si="0"/>
        <v>0</v>
      </c>
      <c r="H18" s="38">
        <f t="shared" si="1"/>
        <v>0</v>
      </c>
      <c r="I18" s="33"/>
      <c r="J18" s="43"/>
    </row>
    <row r="19" spans="1:9" s="3" customFormat="1" ht="12.75">
      <c r="A19" s="27">
        <v>3</v>
      </c>
      <c r="B19" s="40" t="s">
        <v>27</v>
      </c>
      <c r="C19" s="39" t="s">
        <v>28</v>
      </c>
      <c r="D19" s="35">
        <v>3.39</v>
      </c>
      <c r="E19" s="41"/>
      <c r="F19" s="42"/>
      <c r="G19" s="38">
        <f t="shared" si="0"/>
        <v>0</v>
      </c>
      <c r="H19" s="38">
        <f t="shared" si="1"/>
        <v>0</v>
      </c>
      <c r="I19" s="33"/>
    </row>
    <row r="20" spans="1:9" s="3" customFormat="1" ht="12.75">
      <c r="A20" s="39">
        <v>4</v>
      </c>
      <c r="B20" s="40" t="s">
        <v>29</v>
      </c>
      <c r="C20" s="39" t="s">
        <v>26</v>
      </c>
      <c r="D20" s="35">
        <v>56</v>
      </c>
      <c r="E20" s="41"/>
      <c r="F20" s="42"/>
      <c r="G20" s="38">
        <f t="shared" si="0"/>
        <v>0</v>
      </c>
      <c r="H20" s="38">
        <f t="shared" si="1"/>
        <v>0</v>
      </c>
      <c r="I20" s="33"/>
    </row>
    <row r="21" spans="1:9" s="3" customFormat="1" ht="12.75">
      <c r="A21" s="27">
        <v>5</v>
      </c>
      <c r="B21" s="40" t="s">
        <v>30</v>
      </c>
      <c r="C21" s="39" t="s">
        <v>26</v>
      </c>
      <c r="D21" s="35">
        <v>18</v>
      </c>
      <c r="E21" s="41"/>
      <c r="F21" s="42"/>
      <c r="G21" s="38">
        <f t="shared" si="0"/>
        <v>0</v>
      </c>
      <c r="H21" s="38">
        <f t="shared" si="1"/>
        <v>0</v>
      </c>
      <c r="I21" s="33"/>
    </row>
    <row r="22" spans="1:9" s="3" customFormat="1" ht="12.75">
      <c r="A22" s="39">
        <v>6</v>
      </c>
      <c r="B22" s="40" t="s">
        <v>31</v>
      </c>
      <c r="C22" s="39" t="s">
        <v>32</v>
      </c>
      <c r="D22" s="35">
        <v>5</v>
      </c>
      <c r="E22" s="41"/>
      <c r="F22" s="42"/>
      <c r="G22" s="38">
        <f t="shared" si="0"/>
        <v>0</v>
      </c>
      <c r="H22" s="38">
        <f t="shared" si="1"/>
        <v>0</v>
      </c>
      <c r="I22" s="33"/>
    </row>
    <row r="23" spans="1:9" s="3" customFormat="1" ht="12.75">
      <c r="A23" s="27">
        <v>7</v>
      </c>
      <c r="B23" s="40" t="s">
        <v>33</v>
      </c>
      <c r="C23" s="39" t="s">
        <v>24</v>
      </c>
      <c r="D23" s="35">
        <v>423</v>
      </c>
      <c r="E23" s="41"/>
      <c r="F23" s="42"/>
      <c r="G23" s="38">
        <f t="shared" si="0"/>
        <v>0</v>
      </c>
      <c r="H23" s="38">
        <f t="shared" si="1"/>
        <v>0</v>
      </c>
      <c r="I23" s="33"/>
    </row>
    <row r="24" spans="1:9" s="3" customFormat="1" ht="12.75">
      <c r="A24" s="39">
        <v>8</v>
      </c>
      <c r="B24" s="40" t="s">
        <v>34</v>
      </c>
      <c r="C24" s="39" t="s">
        <v>24</v>
      </c>
      <c r="D24" s="35">
        <v>423</v>
      </c>
      <c r="E24" s="41"/>
      <c r="F24" s="42"/>
      <c r="G24" s="38">
        <f t="shared" si="0"/>
        <v>0</v>
      </c>
      <c r="H24" s="38">
        <f t="shared" si="1"/>
        <v>0</v>
      </c>
      <c r="I24" s="33"/>
    </row>
    <row r="25" spans="1:9" s="3" customFormat="1" ht="12.75">
      <c r="A25" s="27">
        <v>9</v>
      </c>
      <c r="B25" s="40" t="s">
        <v>35</v>
      </c>
      <c r="C25" s="39" t="s">
        <v>24</v>
      </c>
      <c r="D25" s="35">
        <v>423</v>
      </c>
      <c r="E25" s="41"/>
      <c r="F25" s="42"/>
      <c r="G25" s="38">
        <f t="shared" si="0"/>
        <v>0</v>
      </c>
      <c r="H25" s="38">
        <f t="shared" si="1"/>
        <v>0</v>
      </c>
      <c r="I25" s="33"/>
    </row>
    <row r="26" spans="1:9" s="3" customFormat="1" ht="25.5">
      <c r="A26" s="39">
        <v>10</v>
      </c>
      <c r="B26" s="40" t="s">
        <v>36</v>
      </c>
      <c r="C26" s="39" t="s">
        <v>24</v>
      </c>
      <c r="D26" s="35">
        <v>423</v>
      </c>
      <c r="E26" s="41"/>
      <c r="F26" s="42"/>
      <c r="G26" s="38">
        <f t="shared" si="0"/>
        <v>0</v>
      </c>
      <c r="H26" s="38">
        <f t="shared" si="1"/>
        <v>0</v>
      </c>
      <c r="I26" s="33"/>
    </row>
    <row r="27" spans="1:9" s="3" customFormat="1" ht="12.75">
      <c r="A27" s="27">
        <v>11</v>
      </c>
      <c r="B27" s="40" t="s">
        <v>37</v>
      </c>
      <c r="C27" s="39" t="s">
        <v>26</v>
      </c>
      <c r="D27" s="35">
        <v>91</v>
      </c>
      <c r="E27" s="41"/>
      <c r="F27" s="42"/>
      <c r="G27" s="38"/>
      <c r="H27" s="38">
        <f t="shared" si="1"/>
        <v>0</v>
      </c>
      <c r="I27" s="33"/>
    </row>
    <row r="28" spans="1:9" s="3" customFormat="1" ht="12.75">
      <c r="A28" s="39">
        <v>12</v>
      </c>
      <c r="B28" s="40" t="s">
        <v>38</v>
      </c>
      <c r="C28" s="39" t="s">
        <v>24</v>
      </c>
      <c r="D28" s="35">
        <v>26.75</v>
      </c>
      <c r="E28" s="41"/>
      <c r="F28" s="42"/>
      <c r="G28" s="38">
        <f t="shared" si="0"/>
        <v>0</v>
      </c>
      <c r="H28" s="38">
        <f t="shared" si="1"/>
        <v>0</v>
      </c>
      <c r="I28" s="33"/>
    </row>
    <row r="29" spans="1:10" s="3" customFormat="1" ht="12.75">
      <c r="A29" s="27">
        <v>13</v>
      </c>
      <c r="B29" s="40" t="s">
        <v>39</v>
      </c>
      <c r="C29" s="39" t="s">
        <v>26</v>
      </c>
      <c r="D29" s="35">
        <v>112</v>
      </c>
      <c r="E29" s="41"/>
      <c r="F29" s="42"/>
      <c r="G29" s="38">
        <f t="shared" si="0"/>
        <v>0</v>
      </c>
      <c r="H29" s="38">
        <f t="shared" si="1"/>
        <v>0</v>
      </c>
      <c r="I29" s="33"/>
      <c r="J29" s="44"/>
    </row>
    <row r="30" spans="1:10" s="3" customFormat="1" ht="12.75">
      <c r="A30" s="39">
        <v>14</v>
      </c>
      <c r="B30" s="40" t="s">
        <v>40</v>
      </c>
      <c r="C30" s="39" t="s">
        <v>26</v>
      </c>
      <c r="D30" s="35">
        <v>36</v>
      </c>
      <c r="E30" s="41"/>
      <c r="F30" s="42"/>
      <c r="G30" s="38">
        <f t="shared" si="0"/>
        <v>0</v>
      </c>
      <c r="H30" s="38">
        <f t="shared" si="1"/>
        <v>0</v>
      </c>
      <c r="I30" s="33"/>
      <c r="J30" s="44"/>
    </row>
    <row r="31" spans="1:9" s="3" customFormat="1" ht="25.5">
      <c r="A31" s="27">
        <v>15</v>
      </c>
      <c r="B31" s="40" t="s">
        <v>41</v>
      </c>
      <c r="C31" s="39" t="s">
        <v>32</v>
      </c>
      <c r="D31" s="35">
        <v>9</v>
      </c>
      <c r="E31" s="41"/>
      <c r="F31" s="42"/>
      <c r="G31" s="38">
        <f t="shared" si="0"/>
        <v>0</v>
      </c>
      <c r="H31" s="38">
        <f t="shared" si="1"/>
        <v>0</v>
      </c>
      <c r="I31" s="33"/>
    </row>
    <row r="32" spans="1:9" s="3" customFormat="1" ht="25.5">
      <c r="A32" s="39">
        <v>16</v>
      </c>
      <c r="B32" s="40" t="s">
        <v>42</v>
      </c>
      <c r="C32" s="39" t="s">
        <v>24</v>
      </c>
      <c r="D32" s="35">
        <v>7.3</v>
      </c>
      <c r="E32" s="41"/>
      <c r="F32" s="42"/>
      <c r="G32" s="38">
        <f t="shared" si="0"/>
        <v>0</v>
      </c>
      <c r="H32" s="38">
        <f t="shared" si="1"/>
        <v>0</v>
      </c>
      <c r="I32" s="33"/>
    </row>
    <row r="33" spans="1:9" s="3" customFormat="1" ht="25.5">
      <c r="A33" s="27">
        <v>17</v>
      </c>
      <c r="B33" s="40" t="s">
        <v>43</v>
      </c>
      <c r="C33" s="39" t="s">
        <v>24</v>
      </c>
      <c r="D33" s="35">
        <v>87</v>
      </c>
      <c r="E33" s="41"/>
      <c r="F33" s="42"/>
      <c r="G33" s="38">
        <f t="shared" si="0"/>
        <v>0</v>
      </c>
      <c r="H33" s="38">
        <f t="shared" si="1"/>
        <v>0</v>
      </c>
      <c r="I33" s="33"/>
    </row>
    <row r="34" spans="1:9" s="3" customFormat="1" ht="12.75">
      <c r="A34" s="39">
        <v>18</v>
      </c>
      <c r="B34" s="40" t="s">
        <v>44</v>
      </c>
      <c r="C34" s="39" t="s">
        <v>24</v>
      </c>
      <c r="D34" s="35">
        <v>140.5</v>
      </c>
      <c r="E34" s="41"/>
      <c r="F34" s="42"/>
      <c r="G34" s="38">
        <f t="shared" si="0"/>
        <v>0</v>
      </c>
      <c r="H34" s="38">
        <f t="shared" si="1"/>
        <v>0</v>
      </c>
      <c r="I34" s="69"/>
    </row>
    <row r="35" spans="1:9" s="3" customFormat="1" ht="12.75">
      <c r="A35" s="27">
        <v>19</v>
      </c>
      <c r="B35" s="40" t="s">
        <v>45</v>
      </c>
      <c r="C35" s="39" t="s">
        <v>24</v>
      </c>
      <c r="D35" s="35">
        <v>140.5</v>
      </c>
      <c r="E35" s="41"/>
      <c r="F35" s="42"/>
      <c r="G35" s="38">
        <f t="shared" si="0"/>
        <v>0</v>
      </c>
      <c r="H35" s="38">
        <f t="shared" si="1"/>
        <v>0</v>
      </c>
      <c r="I35" s="69"/>
    </row>
    <row r="36" spans="1:9" s="3" customFormat="1" ht="12.75">
      <c r="A36" s="39">
        <v>20</v>
      </c>
      <c r="B36" s="40" t="s">
        <v>46</v>
      </c>
      <c r="C36" s="39" t="s">
        <v>24</v>
      </c>
      <c r="D36" s="35">
        <v>140.5</v>
      </c>
      <c r="E36" s="41"/>
      <c r="F36" s="42"/>
      <c r="G36" s="38">
        <f t="shared" si="0"/>
        <v>0</v>
      </c>
      <c r="H36" s="38">
        <f t="shared" si="1"/>
        <v>0</v>
      </c>
      <c r="I36" s="69"/>
    </row>
    <row r="37" spans="1:12" s="3" customFormat="1" ht="25.5">
      <c r="A37" s="27">
        <v>21</v>
      </c>
      <c r="B37" s="40" t="s">
        <v>47</v>
      </c>
      <c r="C37" s="39" t="s">
        <v>24</v>
      </c>
      <c r="D37" s="35">
        <v>150</v>
      </c>
      <c r="E37" s="41"/>
      <c r="F37" s="42"/>
      <c r="G37" s="38">
        <f t="shared" si="0"/>
        <v>0</v>
      </c>
      <c r="H37" s="38">
        <f t="shared" si="1"/>
        <v>0</v>
      </c>
      <c r="I37" s="69"/>
      <c r="J37" s="43"/>
      <c r="K37" s="45"/>
      <c r="L37" s="45"/>
    </row>
    <row r="38" spans="1:9" s="3" customFormat="1" ht="27" customHeight="1">
      <c r="A38" s="39"/>
      <c r="B38" s="28" t="s">
        <v>48</v>
      </c>
      <c r="C38" s="39"/>
      <c r="D38" s="35"/>
      <c r="E38" s="41"/>
      <c r="F38" s="42"/>
      <c r="G38" s="38"/>
      <c r="H38" s="38"/>
      <c r="I38" s="69"/>
    </row>
    <row r="39" spans="1:11" s="3" customFormat="1" ht="38.25">
      <c r="A39" s="27">
        <v>22</v>
      </c>
      <c r="B39" s="40" t="s">
        <v>49</v>
      </c>
      <c r="C39" s="27" t="s">
        <v>24</v>
      </c>
      <c r="D39" s="35">
        <v>20.3</v>
      </c>
      <c r="E39" s="41"/>
      <c r="F39" s="42"/>
      <c r="G39" s="38">
        <f t="shared" si="0"/>
        <v>0</v>
      </c>
      <c r="H39" s="38">
        <f t="shared" si="1"/>
        <v>0</v>
      </c>
      <c r="I39" s="69"/>
      <c r="K39" s="46"/>
    </row>
    <row r="40" spans="1:9" s="3" customFormat="1" ht="25.5">
      <c r="A40" s="27">
        <v>23</v>
      </c>
      <c r="B40" s="40" t="s">
        <v>50</v>
      </c>
      <c r="C40" s="39" t="s">
        <v>24</v>
      </c>
      <c r="D40" s="35">
        <v>20.3</v>
      </c>
      <c r="E40" s="41"/>
      <c r="F40" s="42"/>
      <c r="G40" s="38">
        <f t="shared" si="0"/>
        <v>0</v>
      </c>
      <c r="H40" s="38">
        <f t="shared" si="1"/>
        <v>0</v>
      </c>
      <c r="I40" s="69"/>
    </row>
    <row r="41" spans="1:9" s="3" customFormat="1" ht="12.75">
      <c r="A41" s="27">
        <v>24</v>
      </c>
      <c r="B41" s="40" t="s">
        <v>51</v>
      </c>
      <c r="C41" s="39" t="s">
        <v>24</v>
      </c>
      <c r="D41" s="35">
        <v>22.8</v>
      </c>
      <c r="E41" s="41"/>
      <c r="F41" s="42"/>
      <c r="G41" s="38">
        <f t="shared" si="0"/>
        <v>0</v>
      </c>
      <c r="H41" s="38">
        <f t="shared" si="1"/>
        <v>0</v>
      </c>
      <c r="I41" s="69"/>
    </row>
    <row r="42" spans="1:9" s="3" customFormat="1" ht="25.5">
      <c r="A42" s="27">
        <v>25</v>
      </c>
      <c r="B42" s="40" t="s">
        <v>42</v>
      </c>
      <c r="C42" s="39" t="s">
        <v>24</v>
      </c>
      <c r="D42" s="35">
        <v>8.8</v>
      </c>
      <c r="E42" s="41"/>
      <c r="F42" s="42"/>
      <c r="G42" s="38">
        <f t="shared" si="0"/>
        <v>0</v>
      </c>
      <c r="H42" s="38">
        <f t="shared" si="1"/>
        <v>0</v>
      </c>
      <c r="I42" s="33"/>
    </row>
    <row r="43" spans="1:9" s="3" customFormat="1" ht="25.5">
      <c r="A43" s="27">
        <v>26</v>
      </c>
      <c r="B43" s="40" t="s">
        <v>52</v>
      </c>
      <c r="C43" s="39" t="s">
        <v>24</v>
      </c>
      <c r="D43" s="35">
        <v>22.8</v>
      </c>
      <c r="E43" s="41"/>
      <c r="F43" s="42"/>
      <c r="G43" s="38">
        <f t="shared" si="0"/>
        <v>0</v>
      </c>
      <c r="H43" s="38">
        <f t="shared" si="1"/>
        <v>0</v>
      </c>
      <c r="I43" s="33"/>
    </row>
    <row r="44" spans="1:9" s="3" customFormat="1" ht="12.75">
      <c r="A44" s="27"/>
      <c r="B44" s="28" t="s">
        <v>53</v>
      </c>
      <c r="C44" s="39"/>
      <c r="D44" s="35"/>
      <c r="E44" s="41"/>
      <c r="F44" s="42"/>
      <c r="G44" s="38"/>
      <c r="H44" s="38"/>
      <c r="I44" s="33"/>
    </row>
    <row r="45" spans="1:9" s="3" customFormat="1" ht="12.75">
      <c r="A45" s="39">
        <v>27</v>
      </c>
      <c r="B45" s="40" t="s">
        <v>54</v>
      </c>
      <c r="C45" s="39" t="s">
        <v>55</v>
      </c>
      <c r="D45" s="35">
        <v>2.5</v>
      </c>
      <c r="E45" s="41"/>
      <c r="F45" s="42"/>
      <c r="G45" s="38">
        <f t="shared" si="0"/>
        <v>0</v>
      </c>
      <c r="H45" s="38">
        <f t="shared" si="1"/>
        <v>0</v>
      </c>
      <c r="I45" s="33"/>
    </row>
    <row r="46" spans="1:9" s="3" customFormat="1" ht="12.75">
      <c r="A46" s="27">
        <v>28</v>
      </c>
      <c r="B46" s="40" t="s">
        <v>56</v>
      </c>
      <c r="C46" s="39" t="s">
        <v>24</v>
      </c>
      <c r="D46" s="35">
        <v>119.5</v>
      </c>
      <c r="E46" s="41"/>
      <c r="F46" s="42"/>
      <c r="G46" s="38">
        <f t="shared" si="0"/>
        <v>0</v>
      </c>
      <c r="H46" s="38">
        <f t="shared" si="1"/>
        <v>0</v>
      </c>
      <c r="I46" s="33"/>
    </row>
    <row r="47" spans="1:9" s="3" customFormat="1" ht="12.75">
      <c r="A47" s="39">
        <v>29</v>
      </c>
      <c r="B47" s="40" t="s">
        <v>57</v>
      </c>
      <c r="C47" s="39" t="s">
        <v>24</v>
      </c>
      <c r="D47" s="35">
        <v>74</v>
      </c>
      <c r="E47" s="41"/>
      <c r="F47" s="42"/>
      <c r="G47" s="38">
        <f t="shared" si="0"/>
        <v>0</v>
      </c>
      <c r="H47" s="38">
        <f t="shared" si="1"/>
        <v>0</v>
      </c>
      <c r="I47" s="33"/>
    </row>
    <row r="48" spans="1:9" s="3" customFormat="1" ht="12.75">
      <c r="A48" s="27">
        <v>30</v>
      </c>
      <c r="B48" s="40" t="s">
        <v>58</v>
      </c>
      <c r="C48" s="27" t="s">
        <v>24</v>
      </c>
      <c r="D48" s="35">
        <v>31.5</v>
      </c>
      <c r="E48" s="41"/>
      <c r="F48" s="42"/>
      <c r="G48" s="38">
        <f t="shared" si="0"/>
        <v>0</v>
      </c>
      <c r="H48" s="38">
        <f t="shared" si="1"/>
        <v>0</v>
      </c>
      <c r="I48" s="33"/>
    </row>
    <row r="49" spans="1:9" s="3" customFormat="1" ht="25.5">
      <c r="A49" s="39">
        <v>31</v>
      </c>
      <c r="B49" s="40" t="s">
        <v>59</v>
      </c>
      <c r="C49" s="39" t="s">
        <v>24</v>
      </c>
      <c r="D49" s="35">
        <v>1</v>
      </c>
      <c r="E49" s="41"/>
      <c r="F49" s="42"/>
      <c r="G49" s="38">
        <f t="shared" si="0"/>
        <v>0</v>
      </c>
      <c r="H49" s="38">
        <f t="shared" si="1"/>
        <v>0</v>
      </c>
      <c r="I49" s="33"/>
    </row>
    <row r="50" spans="1:9" s="3" customFormat="1" ht="12.75">
      <c r="A50" s="27">
        <v>32</v>
      </c>
      <c r="B50" s="40" t="s">
        <v>60</v>
      </c>
      <c r="C50" s="39" t="s">
        <v>24</v>
      </c>
      <c r="D50" s="35">
        <v>177</v>
      </c>
      <c r="E50" s="41"/>
      <c r="F50" s="42"/>
      <c r="G50" s="38">
        <f t="shared" si="0"/>
        <v>0</v>
      </c>
      <c r="H50" s="38">
        <f t="shared" si="1"/>
        <v>0</v>
      </c>
      <c r="I50" s="33"/>
    </row>
    <row r="51" spans="1:9" s="3" customFormat="1" ht="12.75">
      <c r="A51" s="39">
        <v>33</v>
      </c>
      <c r="B51" s="40" t="s">
        <v>61</v>
      </c>
      <c r="C51" s="39" t="s">
        <v>55</v>
      </c>
      <c r="D51" s="35">
        <v>23.5</v>
      </c>
      <c r="E51" s="41"/>
      <c r="F51" s="42"/>
      <c r="G51" s="38">
        <f t="shared" si="0"/>
        <v>0</v>
      </c>
      <c r="H51" s="38">
        <f t="shared" si="1"/>
        <v>0</v>
      </c>
      <c r="I51" s="33"/>
    </row>
    <row r="52" spans="1:9" s="3" customFormat="1" ht="12.75">
      <c r="A52" s="27">
        <v>34</v>
      </c>
      <c r="B52" s="40" t="s">
        <v>62</v>
      </c>
      <c r="C52" s="39" t="s">
        <v>24</v>
      </c>
      <c r="D52" s="35">
        <v>2.6</v>
      </c>
      <c r="E52" s="41"/>
      <c r="F52" s="42"/>
      <c r="G52" s="38">
        <f t="shared" si="0"/>
        <v>0</v>
      </c>
      <c r="H52" s="38">
        <f t="shared" si="1"/>
        <v>0</v>
      </c>
      <c r="I52" s="33"/>
    </row>
    <row r="53" spans="1:9" s="3" customFormat="1" ht="12.75">
      <c r="A53" s="39">
        <v>35</v>
      </c>
      <c r="B53" s="40" t="s">
        <v>63</v>
      </c>
      <c r="C53" s="39" t="s">
        <v>55</v>
      </c>
      <c r="D53" s="35">
        <v>3.5</v>
      </c>
      <c r="E53" s="41"/>
      <c r="F53" s="42"/>
      <c r="G53" s="38">
        <f t="shared" si="0"/>
        <v>0</v>
      </c>
      <c r="H53" s="38">
        <f t="shared" si="1"/>
        <v>0</v>
      </c>
      <c r="I53" s="33"/>
    </row>
    <row r="54" spans="1:9" s="3" customFormat="1" ht="25.5">
      <c r="A54" s="27">
        <v>36</v>
      </c>
      <c r="B54" s="40" t="s">
        <v>64</v>
      </c>
      <c r="C54" s="39" t="s">
        <v>55</v>
      </c>
      <c r="D54" s="35">
        <v>31</v>
      </c>
      <c r="E54" s="41"/>
      <c r="F54" s="42"/>
      <c r="G54" s="38">
        <f t="shared" si="0"/>
        <v>0</v>
      </c>
      <c r="H54" s="38">
        <f t="shared" si="1"/>
        <v>0</v>
      </c>
      <c r="I54" s="33"/>
    </row>
    <row r="55" spans="1:9" s="3" customFormat="1" ht="25.5">
      <c r="A55" s="39">
        <v>37</v>
      </c>
      <c r="B55" s="40" t="s">
        <v>65</v>
      </c>
      <c r="C55" s="39" t="s">
        <v>24</v>
      </c>
      <c r="D55" s="35">
        <v>481</v>
      </c>
      <c r="E55" s="41"/>
      <c r="F55" s="42"/>
      <c r="G55" s="38">
        <f t="shared" si="0"/>
        <v>0</v>
      </c>
      <c r="H55" s="38">
        <f t="shared" si="1"/>
        <v>0</v>
      </c>
      <c r="I55" s="33"/>
    </row>
    <row r="56" spans="1:9" s="3" customFormat="1" ht="25.5">
      <c r="A56" s="27">
        <v>38</v>
      </c>
      <c r="B56" s="40" t="s">
        <v>66</v>
      </c>
      <c r="C56" s="39" t="s">
        <v>24</v>
      </c>
      <c r="D56" s="35">
        <v>35.5</v>
      </c>
      <c r="E56" s="41"/>
      <c r="F56" s="42"/>
      <c r="G56" s="38">
        <f t="shared" si="0"/>
        <v>0</v>
      </c>
      <c r="H56" s="38">
        <f t="shared" si="1"/>
        <v>0</v>
      </c>
      <c r="I56" s="33"/>
    </row>
    <row r="57" spans="1:9" s="3" customFormat="1" ht="12.75">
      <c r="A57" s="39">
        <v>39</v>
      </c>
      <c r="B57" s="40" t="s">
        <v>67</v>
      </c>
      <c r="C57" s="39" t="s">
        <v>26</v>
      </c>
      <c r="D57" s="35">
        <v>8.5</v>
      </c>
      <c r="E57" s="41"/>
      <c r="F57" s="42"/>
      <c r="G57" s="38"/>
      <c r="H57" s="38"/>
      <c r="I57" s="33"/>
    </row>
    <row r="58" spans="1:9" s="3" customFormat="1" ht="25.5">
      <c r="A58" s="27">
        <v>40</v>
      </c>
      <c r="B58" s="40" t="s">
        <v>68</v>
      </c>
      <c r="C58" s="39" t="s">
        <v>55</v>
      </c>
      <c r="D58" s="35">
        <v>5.1</v>
      </c>
      <c r="E58" s="41"/>
      <c r="F58" s="42"/>
      <c r="G58" s="38">
        <f t="shared" si="0"/>
        <v>0</v>
      </c>
      <c r="H58" s="38">
        <f t="shared" si="1"/>
        <v>0</v>
      </c>
      <c r="I58" s="33"/>
    </row>
    <row r="59" spans="1:9" s="3" customFormat="1" ht="25.5">
      <c r="A59" s="39">
        <v>41</v>
      </c>
      <c r="B59" s="40" t="s">
        <v>69</v>
      </c>
      <c r="C59" s="39" t="s">
        <v>24</v>
      </c>
      <c r="D59" s="35">
        <v>35.5</v>
      </c>
      <c r="E59" s="41"/>
      <c r="F59" s="42"/>
      <c r="G59" s="38">
        <f t="shared" si="0"/>
        <v>0</v>
      </c>
      <c r="H59" s="38">
        <f t="shared" si="1"/>
        <v>0</v>
      </c>
      <c r="I59" s="33"/>
    </row>
    <row r="60" spans="1:11" s="3" customFormat="1" ht="25.5">
      <c r="A60" s="27">
        <v>42</v>
      </c>
      <c r="B60" s="40" t="s">
        <v>70</v>
      </c>
      <c r="C60" s="39" t="s">
        <v>24</v>
      </c>
      <c r="D60" s="35">
        <v>237</v>
      </c>
      <c r="E60" s="41"/>
      <c r="F60" s="42"/>
      <c r="G60" s="38">
        <f t="shared" si="0"/>
        <v>0</v>
      </c>
      <c r="H60" s="38">
        <f t="shared" si="1"/>
        <v>0</v>
      </c>
      <c r="I60" s="33"/>
      <c r="K60" s="46"/>
    </row>
    <row r="61" spans="1:11" s="3" customFormat="1" ht="25.5">
      <c r="A61" s="39">
        <v>43</v>
      </c>
      <c r="B61" s="34" t="s">
        <v>71</v>
      </c>
      <c r="C61" s="39" t="s">
        <v>24</v>
      </c>
      <c r="D61" s="35">
        <v>285</v>
      </c>
      <c r="E61" s="41"/>
      <c r="F61" s="42"/>
      <c r="G61" s="38">
        <f t="shared" si="0"/>
        <v>0</v>
      </c>
      <c r="H61" s="38">
        <f t="shared" si="1"/>
        <v>0</v>
      </c>
      <c r="I61" s="33"/>
      <c r="K61" s="46"/>
    </row>
    <row r="62" spans="1:11" s="3" customFormat="1" ht="38.25">
      <c r="A62" s="27">
        <v>44</v>
      </c>
      <c r="B62" s="40" t="s">
        <v>72</v>
      </c>
      <c r="C62" s="39" t="s">
        <v>24</v>
      </c>
      <c r="D62" s="35">
        <v>1.6</v>
      </c>
      <c r="E62" s="41"/>
      <c r="F62" s="42"/>
      <c r="G62" s="38">
        <f t="shared" si="0"/>
        <v>0</v>
      </c>
      <c r="H62" s="38">
        <f t="shared" si="1"/>
        <v>0</v>
      </c>
      <c r="I62" s="33"/>
      <c r="K62" s="46"/>
    </row>
    <row r="63" spans="1:11" s="3" customFormat="1" ht="38.25">
      <c r="A63" s="39">
        <v>45</v>
      </c>
      <c r="B63" s="40" t="s">
        <v>73</v>
      </c>
      <c r="C63" s="27" t="s">
        <v>24</v>
      </c>
      <c r="D63" s="35">
        <v>53</v>
      </c>
      <c r="E63" s="41"/>
      <c r="F63" s="42"/>
      <c r="G63" s="38">
        <f t="shared" si="0"/>
        <v>0</v>
      </c>
      <c r="H63" s="38">
        <f t="shared" si="1"/>
        <v>0</v>
      </c>
      <c r="I63" s="69"/>
      <c r="K63" s="46"/>
    </row>
    <row r="64" spans="1:11" s="3" customFormat="1" ht="15">
      <c r="A64" s="27">
        <v>46</v>
      </c>
      <c r="B64" s="34" t="s">
        <v>74</v>
      </c>
      <c r="C64" s="47" t="s">
        <v>24</v>
      </c>
      <c r="D64" s="48">
        <v>20.3</v>
      </c>
      <c r="E64" s="41"/>
      <c r="F64" s="42"/>
      <c r="G64" s="38">
        <f t="shared" si="0"/>
        <v>0</v>
      </c>
      <c r="H64" s="38">
        <f t="shared" si="1"/>
        <v>0</v>
      </c>
      <c r="I64" s="33"/>
      <c r="K64" s="46"/>
    </row>
    <row r="65" spans="1:11" s="3" customFormat="1" ht="25.5">
      <c r="A65" s="39">
        <v>47</v>
      </c>
      <c r="B65" s="49" t="s">
        <v>75</v>
      </c>
      <c r="C65" s="47" t="s">
        <v>24</v>
      </c>
      <c r="D65" s="48">
        <v>371</v>
      </c>
      <c r="E65" s="41"/>
      <c r="F65" s="42"/>
      <c r="G65" s="38">
        <f>ROUND((D65*F65),2)</f>
        <v>0</v>
      </c>
      <c r="H65" s="38">
        <f>ROUND((D65*E65),2)</f>
        <v>0</v>
      </c>
      <c r="I65" s="33"/>
      <c r="K65" s="46"/>
    </row>
    <row r="66" spans="1:11" s="3" customFormat="1" ht="25.5">
      <c r="A66" s="27">
        <v>48</v>
      </c>
      <c r="B66" s="34" t="s">
        <v>76</v>
      </c>
      <c r="C66" s="47" t="s">
        <v>24</v>
      </c>
      <c r="D66" s="48">
        <v>371</v>
      </c>
      <c r="E66" s="41"/>
      <c r="F66" s="42"/>
      <c r="G66" s="38">
        <f t="shared" si="0"/>
        <v>0</v>
      </c>
      <c r="H66" s="38">
        <f t="shared" si="1"/>
        <v>0</v>
      </c>
      <c r="I66" s="33"/>
      <c r="K66" s="46"/>
    </row>
    <row r="67" spans="1:11" s="3" customFormat="1" ht="25.5">
      <c r="A67" s="39">
        <v>49</v>
      </c>
      <c r="B67" s="34" t="s">
        <v>77</v>
      </c>
      <c r="C67" s="47" t="s">
        <v>24</v>
      </c>
      <c r="D67" s="48">
        <v>208</v>
      </c>
      <c r="E67" s="41"/>
      <c r="F67" s="42"/>
      <c r="G67" s="38">
        <f t="shared" si="0"/>
        <v>0</v>
      </c>
      <c r="H67" s="38">
        <f t="shared" si="1"/>
        <v>0</v>
      </c>
      <c r="I67" s="33"/>
      <c r="K67" s="46"/>
    </row>
    <row r="68" spans="1:11" s="3" customFormat="1" ht="25.5">
      <c r="A68" s="27">
        <v>50</v>
      </c>
      <c r="B68" s="40" t="s">
        <v>78</v>
      </c>
      <c r="C68" s="39" t="s">
        <v>24</v>
      </c>
      <c r="D68" s="35">
        <v>33</v>
      </c>
      <c r="E68" s="41"/>
      <c r="F68" s="42"/>
      <c r="G68" s="38">
        <f t="shared" si="0"/>
        <v>0</v>
      </c>
      <c r="H68" s="38">
        <f>ROUND((D68*E68),2)</f>
        <v>0</v>
      </c>
      <c r="I68" s="33"/>
      <c r="K68" s="46"/>
    </row>
    <row r="69" spans="1:9" s="43" customFormat="1" ht="29.25" customHeight="1">
      <c r="A69" s="39">
        <v>51</v>
      </c>
      <c r="B69" s="34" t="s">
        <v>79</v>
      </c>
      <c r="C69" s="47" t="s">
        <v>24</v>
      </c>
      <c r="D69" s="48">
        <v>244.2</v>
      </c>
      <c r="E69" s="41"/>
      <c r="F69" s="42"/>
      <c r="G69" s="38">
        <f t="shared" si="0"/>
        <v>0</v>
      </c>
      <c r="H69" s="38">
        <f>ROUND((D69*E69),2)</f>
        <v>0</v>
      </c>
      <c r="I69" s="50"/>
    </row>
    <row r="70" spans="1:9" s="3" customFormat="1" ht="25.5">
      <c r="A70" s="27">
        <v>52</v>
      </c>
      <c r="B70" s="51" t="s">
        <v>80</v>
      </c>
      <c r="C70" s="39" t="s">
        <v>24</v>
      </c>
      <c r="D70" s="35">
        <v>192</v>
      </c>
      <c r="E70" s="41"/>
      <c r="F70" s="42"/>
      <c r="G70" s="38">
        <f t="shared" si="0"/>
        <v>0</v>
      </c>
      <c r="H70" s="38">
        <f>ROUND((D70*E70),2)</f>
        <v>0</v>
      </c>
      <c r="I70" s="33"/>
    </row>
    <row r="71" spans="1:9" s="3" customFormat="1" ht="25.5">
      <c r="A71" s="39">
        <v>53</v>
      </c>
      <c r="B71" s="40" t="s">
        <v>81</v>
      </c>
      <c r="C71" s="39" t="s">
        <v>26</v>
      </c>
      <c r="D71" s="35">
        <v>75.5</v>
      </c>
      <c r="E71" s="41"/>
      <c r="F71" s="42"/>
      <c r="G71" s="38">
        <f t="shared" si="0"/>
        <v>0</v>
      </c>
      <c r="H71" s="38">
        <f t="shared" si="1"/>
        <v>0</v>
      </c>
      <c r="I71" s="33"/>
    </row>
    <row r="72" spans="1:9" s="3" customFormat="1" ht="25.5">
      <c r="A72" s="27">
        <v>54</v>
      </c>
      <c r="B72" s="40" t="s">
        <v>82</v>
      </c>
      <c r="C72" s="39" t="s">
        <v>24</v>
      </c>
      <c r="D72" s="35">
        <v>38.5</v>
      </c>
      <c r="E72" s="41"/>
      <c r="F72" s="42"/>
      <c r="G72" s="38">
        <f t="shared" si="0"/>
        <v>0</v>
      </c>
      <c r="H72" s="38">
        <f t="shared" si="1"/>
        <v>0</v>
      </c>
      <c r="I72" s="33"/>
    </row>
    <row r="73" spans="1:9" s="3" customFormat="1" ht="12.75">
      <c r="A73" s="39">
        <v>55</v>
      </c>
      <c r="B73" s="40" t="s">
        <v>83</v>
      </c>
      <c r="C73" s="39" t="s">
        <v>26</v>
      </c>
      <c r="D73" s="35">
        <v>16</v>
      </c>
      <c r="E73" s="41"/>
      <c r="F73" s="42"/>
      <c r="G73" s="38">
        <f t="shared" si="0"/>
        <v>0</v>
      </c>
      <c r="H73" s="38">
        <f t="shared" si="1"/>
        <v>0</v>
      </c>
      <c r="I73" s="33"/>
    </row>
    <row r="74" spans="1:9" s="3" customFormat="1" ht="12.75">
      <c r="A74" s="27">
        <v>56</v>
      </c>
      <c r="B74" s="34" t="s">
        <v>84</v>
      </c>
      <c r="C74" s="39" t="s">
        <v>24</v>
      </c>
      <c r="D74" s="35">
        <v>453</v>
      </c>
      <c r="E74" s="41"/>
      <c r="F74" s="42"/>
      <c r="G74" s="38">
        <f t="shared" si="0"/>
        <v>0</v>
      </c>
      <c r="H74" s="38">
        <f t="shared" si="1"/>
        <v>0</v>
      </c>
      <c r="I74" s="33"/>
    </row>
    <row r="75" spans="1:9" s="3" customFormat="1" ht="12.75">
      <c r="A75" s="39">
        <v>57</v>
      </c>
      <c r="B75" s="40" t="s">
        <v>85</v>
      </c>
      <c r="C75" s="39" t="s">
        <v>24</v>
      </c>
      <c r="D75" s="35">
        <v>103.1</v>
      </c>
      <c r="E75" s="41"/>
      <c r="F75" s="42"/>
      <c r="G75" s="38">
        <f t="shared" si="0"/>
        <v>0</v>
      </c>
      <c r="H75" s="38">
        <f t="shared" si="1"/>
        <v>0</v>
      </c>
      <c r="I75" s="33"/>
    </row>
    <row r="76" spans="1:9" s="3" customFormat="1" ht="12.75">
      <c r="A76" s="27">
        <v>58</v>
      </c>
      <c r="B76" s="40" t="s">
        <v>86</v>
      </c>
      <c r="C76" s="39" t="s">
        <v>26</v>
      </c>
      <c r="D76" s="35">
        <v>77</v>
      </c>
      <c r="E76" s="41"/>
      <c r="F76" s="42"/>
      <c r="G76" s="38">
        <f t="shared" si="0"/>
        <v>0</v>
      </c>
      <c r="H76" s="38">
        <f t="shared" si="1"/>
        <v>0</v>
      </c>
      <c r="I76" s="33"/>
    </row>
    <row r="77" spans="1:9" s="3" customFormat="1" ht="12.75">
      <c r="A77" s="39">
        <v>59</v>
      </c>
      <c r="B77" s="40" t="s">
        <v>87</v>
      </c>
      <c r="C77" s="39" t="s">
        <v>26</v>
      </c>
      <c r="D77" s="35">
        <v>7.2</v>
      </c>
      <c r="E77" s="41"/>
      <c r="F77" s="42"/>
      <c r="G77" s="38">
        <f t="shared" si="0"/>
        <v>0</v>
      </c>
      <c r="H77" s="38">
        <f t="shared" si="1"/>
        <v>0</v>
      </c>
      <c r="I77" s="33"/>
    </row>
    <row r="78" spans="1:9" s="3" customFormat="1" ht="12.75">
      <c r="A78" s="27">
        <v>60</v>
      </c>
      <c r="B78" s="40" t="s">
        <v>88</v>
      </c>
      <c r="C78" s="39" t="s">
        <v>26</v>
      </c>
      <c r="D78" s="35">
        <v>29.5</v>
      </c>
      <c r="E78" s="41"/>
      <c r="F78" s="42"/>
      <c r="G78" s="38">
        <f t="shared" si="0"/>
        <v>0</v>
      </c>
      <c r="H78" s="38">
        <f t="shared" si="1"/>
        <v>0</v>
      </c>
      <c r="I78" s="33"/>
    </row>
    <row r="79" spans="1:9" s="3" customFormat="1" ht="12.75">
      <c r="A79" s="39">
        <v>61</v>
      </c>
      <c r="B79" s="40" t="s">
        <v>89</v>
      </c>
      <c r="C79" s="39" t="s">
        <v>24</v>
      </c>
      <c r="D79" s="35">
        <v>905</v>
      </c>
      <c r="E79" s="41"/>
      <c r="F79" s="42"/>
      <c r="G79" s="38">
        <f t="shared" si="0"/>
        <v>0</v>
      </c>
      <c r="H79" s="38">
        <f t="shared" si="1"/>
        <v>0</v>
      </c>
      <c r="I79" s="33"/>
    </row>
    <row r="80" spans="1:9" s="3" customFormat="1" ht="12.75">
      <c r="A80" s="27">
        <v>62</v>
      </c>
      <c r="B80" s="40" t="s">
        <v>90</v>
      </c>
      <c r="C80" s="39" t="s">
        <v>24</v>
      </c>
      <c r="D80" s="48">
        <v>352</v>
      </c>
      <c r="E80" s="41"/>
      <c r="F80" s="42"/>
      <c r="G80" s="38">
        <f t="shared" si="0"/>
        <v>0</v>
      </c>
      <c r="H80" s="38">
        <f t="shared" si="1"/>
        <v>0</v>
      </c>
      <c r="I80" s="33"/>
    </row>
    <row r="81" spans="1:9" s="3" customFormat="1" ht="12.75">
      <c r="A81" s="39">
        <v>63</v>
      </c>
      <c r="B81" s="40" t="s">
        <v>91</v>
      </c>
      <c r="C81" s="39" t="s">
        <v>24</v>
      </c>
      <c r="D81" s="35">
        <v>453</v>
      </c>
      <c r="E81" s="41"/>
      <c r="F81" s="42"/>
      <c r="G81" s="38">
        <f t="shared" si="0"/>
        <v>0</v>
      </c>
      <c r="H81" s="38">
        <f t="shared" si="1"/>
        <v>0</v>
      </c>
      <c r="I81" s="33"/>
    </row>
    <row r="82" spans="1:9" s="3" customFormat="1" ht="25.5">
      <c r="A82" s="27">
        <v>64</v>
      </c>
      <c r="B82" s="40" t="s">
        <v>92</v>
      </c>
      <c r="C82" s="39" t="s">
        <v>24</v>
      </c>
      <c r="D82" s="35">
        <v>129.5</v>
      </c>
      <c r="E82" s="41"/>
      <c r="F82" s="42"/>
      <c r="G82" s="38">
        <f t="shared" si="0"/>
        <v>0</v>
      </c>
      <c r="H82" s="38">
        <f t="shared" si="1"/>
        <v>0</v>
      </c>
      <c r="I82" s="33"/>
    </row>
    <row r="83" spans="1:9" s="3" customFormat="1" ht="12.75">
      <c r="A83" s="39">
        <v>65</v>
      </c>
      <c r="B83" s="40" t="s">
        <v>93</v>
      </c>
      <c r="C83" s="39" t="s">
        <v>26</v>
      </c>
      <c r="D83" s="35">
        <v>138</v>
      </c>
      <c r="E83" s="41"/>
      <c r="F83" s="42"/>
      <c r="G83" s="38">
        <f t="shared" si="0"/>
        <v>0</v>
      </c>
      <c r="H83" s="38">
        <f t="shared" si="1"/>
        <v>0</v>
      </c>
      <c r="I83" s="33"/>
    </row>
    <row r="84" spans="1:11" s="3" customFormat="1" ht="25.5">
      <c r="A84" s="27">
        <v>66</v>
      </c>
      <c r="B84" s="40" t="s">
        <v>94</v>
      </c>
      <c r="C84" s="39" t="s">
        <v>24</v>
      </c>
      <c r="D84" s="35">
        <v>39</v>
      </c>
      <c r="E84" s="41"/>
      <c r="F84" s="42"/>
      <c r="G84" s="38">
        <f t="shared" si="0"/>
        <v>0</v>
      </c>
      <c r="H84" s="38">
        <f t="shared" si="1"/>
        <v>0</v>
      </c>
      <c r="I84" s="33"/>
      <c r="K84" s="46"/>
    </row>
    <row r="85" spans="1:9" s="3" customFormat="1" ht="25.5">
      <c r="A85" s="39">
        <v>67</v>
      </c>
      <c r="B85" s="40" t="s">
        <v>95</v>
      </c>
      <c r="C85" s="39" t="s">
        <v>26</v>
      </c>
      <c r="D85" s="35">
        <v>281</v>
      </c>
      <c r="E85" s="41"/>
      <c r="F85" s="42"/>
      <c r="G85" s="38">
        <f t="shared" si="0"/>
        <v>0</v>
      </c>
      <c r="H85" s="38">
        <f t="shared" si="1"/>
        <v>0</v>
      </c>
      <c r="I85" s="33"/>
    </row>
    <row r="86" spans="1:9" s="3" customFormat="1" ht="25.5">
      <c r="A86" s="27">
        <v>68</v>
      </c>
      <c r="B86" s="40" t="s">
        <v>96</v>
      </c>
      <c r="C86" s="39" t="s">
        <v>26</v>
      </c>
      <c r="D86" s="35">
        <v>32.5</v>
      </c>
      <c r="E86" s="41"/>
      <c r="F86" s="42"/>
      <c r="G86" s="38">
        <f t="shared" si="0"/>
        <v>0</v>
      </c>
      <c r="H86" s="38">
        <f t="shared" si="1"/>
        <v>0</v>
      </c>
      <c r="I86" s="33"/>
    </row>
    <row r="87" spans="1:9" s="3" customFormat="1" ht="12.75">
      <c r="A87" s="39">
        <v>69</v>
      </c>
      <c r="B87" s="40" t="s">
        <v>97</v>
      </c>
      <c r="C87" s="39" t="s">
        <v>24</v>
      </c>
      <c r="D87" s="35">
        <v>1.5</v>
      </c>
      <c r="E87" s="41"/>
      <c r="F87" s="42"/>
      <c r="G87" s="38">
        <f t="shared" si="0"/>
        <v>0</v>
      </c>
      <c r="H87" s="38">
        <f t="shared" si="1"/>
        <v>0</v>
      </c>
      <c r="I87" s="33"/>
    </row>
    <row r="88" spans="1:9" s="3" customFormat="1" ht="12.75">
      <c r="A88" s="27">
        <v>70</v>
      </c>
      <c r="B88" s="40" t="s">
        <v>98</v>
      </c>
      <c r="C88" s="39" t="s">
        <v>24</v>
      </c>
      <c r="D88" s="35">
        <v>11.5</v>
      </c>
      <c r="E88" s="41"/>
      <c r="F88" s="42"/>
      <c r="G88" s="38">
        <f t="shared" si="0"/>
        <v>0</v>
      </c>
      <c r="H88" s="38">
        <f t="shared" si="1"/>
        <v>0</v>
      </c>
      <c r="I88" s="33"/>
    </row>
    <row r="89" spans="1:9" s="3" customFormat="1" ht="25.5">
      <c r="A89" s="39">
        <v>71</v>
      </c>
      <c r="B89" s="40" t="s">
        <v>99</v>
      </c>
      <c r="C89" s="39" t="s">
        <v>26</v>
      </c>
      <c r="D89" s="35">
        <v>8.6</v>
      </c>
      <c r="E89" s="41"/>
      <c r="F89" s="42"/>
      <c r="G89" s="38">
        <f t="shared" si="0"/>
        <v>0</v>
      </c>
      <c r="H89" s="38">
        <f t="shared" si="1"/>
        <v>0</v>
      </c>
      <c r="I89" s="33"/>
    </row>
    <row r="90" spans="1:9" s="3" customFormat="1" ht="25.5">
      <c r="A90" s="27">
        <v>72</v>
      </c>
      <c r="B90" s="40" t="s">
        <v>100</v>
      </c>
      <c r="C90" s="39" t="s">
        <v>24</v>
      </c>
      <c r="D90" s="35">
        <v>9</v>
      </c>
      <c r="E90" s="41"/>
      <c r="F90" s="42"/>
      <c r="G90" s="38">
        <f t="shared" si="0"/>
        <v>0</v>
      </c>
      <c r="H90" s="38">
        <f t="shared" si="1"/>
        <v>0</v>
      </c>
      <c r="I90" s="33"/>
    </row>
    <row r="91" spans="1:9" s="3" customFormat="1" ht="25.5">
      <c r="A91" s="39">
        <v>73</v>
      </c>
      <c r="B91" s="40" t="s">
        <v>101</v>
      </c>
      <c r="C91" s="39" t="s">
        <v>26</v>
      </c>
      <c r="D91" s="35">
        <v>28</v>
      </c>
      <c r="E91" s="41"/>
      <c r="F91" s="42"/>
      <c r="G91" s="38">
        <f t="shared" si="0"/>
        <v>0</v>
      </c>
      <c r="H91" s="38">
        <f t="shared" si="1"/>
        <v>0</v>
      </c>
      <c r="I91" s="33"/>
    </row>
    <row r="92" spans="1:9" s="3" customFormat="1" ht="12.75">
      <c r="A92" s="27"/>
      <c r="B92" s="28" t="s">
        <v>102</v>
      </c>
      <c r="C92" s="39"/>
      <c r="D92" s="35"/>
      <c r="E92" s="41"/>
      <c r="F92" s="42"/>
      <c r="G92" s="38"/>
      <c r="H92" s="38"/>
      <c r="I92" s="33"/>
    </row>
    <row r="93" spans="1:9" s="3" customFormat="1" ht="12.75">
      <c r="A93" s="39">
        <v>74</v>
      </c>
      <c r="B93" s="40" t="s">
        <v>60</v>
      </c>
      <c r="C93" s="39" t="s">
        <v>24</v>
      </c>
      <c r="D93" s="35">
        <v>62</v>
      </c>
      <c r="E93" s="41"/>
      <c r="F93" s="42"/>
      <c r="G93" s="38">
        <f t="shared" si="0"/>
        <v>0</v>
      </c>
      <c r="H93" s="38">
        <f t="shared" si="1"/>
        <v>0</v>
      </c>
      <c r="I93" s="33"/>
    </row>
    <row r="94" spans="1:9" s="3" customFormat="1" ht="25.5">
      <c r="A94" s="39">
        <v>75</v>
      </c>
      <c r="B94" s="34" t="s">
        <v>103</v>
      </c>
      <c r="C94" s="39" t="s">
        <v>24</v>
      </c>
      <c r="D94" s="35">
        <v>208</v>
      </c>
      <c r="E94" s="41"/>
      <c r="F94" s="42"/>
      <c r="G94" s="38">
        <f t="shared" si="0"/>
        <v>0</v>
      </c>
      <c r="H94" s="38">
        <f t="shared" si="1"/>
        <v>0</v>
      </c>
      <c r="I94" s="33"/>
    </row>
    <row r="95" spans="1:9" s="3" customFormat="1" ht="12.75">
      <c r="A95" s="39">
        <v>76</v>
      </c>
      <c r="B95" s="40" t="s">
        <v>104</v>
      </c>
      <c r="C95" s="39" t="s">
        <v>24</v>
      </c>
      <c r="D95" s="35">
        <v>75.5</v>
      </c>
      <c r="E95" s="41"/>
      <c r="F95" s="42"/>
      <c r="G95" s="38">
        <f t="shared" si="0"/>
        <v>0</v>
      </c>
      <c r="H95" s="38">
        <f t="shared" si="1"/>
        <v>0</v>
      </c>
      <c r="I95" s="33"/>
    </row>
    <row r="96" spans="1:9" s="3" customFormat="1" ht="130.5" customHeight="1">
      <c r="A96" s="39">
        <v>77</v>
      </c>
      <c r="B96" s="34" t="s">
        <v>105</v>
      </c>
      <c r="C96" s="52" t="s">
        <v>24</v>
      </c>
      <c r="D96" s="53">
        <v>267</v>
      </c>
      <c r="E96" s="54"/>
      <c r="F96" s="55"/>
      <c r="G96" s="38">
        <f t="shared" si="0"/>
        <v>0</v>
      </c>
      <c r="H96" s="38">
        <f t="shared" si="1"/>
        <v>0</v>
      </c>
      <c r="I96" s="33"/>
    </row>
    <row r="97" spans="1:9" s="3" customFormat="1" ht="25.5">
      <c r="A97" s="39">
        <v>78</v>
      </c>
      <c r="B97" s="34" t="s">
        <v>106</v>
      </c>
      <c r="C97" s="39" t="s">
        <v>24</v>
      </c>
      <c r="D97" s="35">
        <v>42</v>
      </c>
      <c r="E97" s="41"/>
      <c r="F97" s="42"/>
      <c r="G97" s="38">
        <f t="shared" si="0"/>
        <v>0</v>
      </c>
      <c r="H97" s="38">
        <f t="shared" si="1"/>
        <v>0</v>
      </c>
      <c r="I97" s="33"/>
    </row>
    <row r="98" spans="1:9" s="3" customFormat="1" ht="25.5">
      <c r="A98" s="39">
        <v>79</v>
      </c>
      <c r="B98" s="40" t="s">
        <v>107</v>
      </c>
      <c r="C98" s="39" t="s">
        <v>26</v>
      </c>
      <c r="D98" s="35">
        <v>117</v>
      </c>
      <c r="E98" s="41"/>
      <c r="F98" s="42"/>
      <c r="G98" s="38">
        <f t="shared" si="0"/>
        <v>0</v>
      </c>
      <c r="H98" s="38">
        <f t="shared" si="1"/>
        <v>0</v>
      </c>
      <c r="I98" s="33"/>
    </row>
    <row r="99" spans="1:9" s="3" customFormat="1" ht="12.75">
      <c r="A99" s="39">
        <v>80</v>
      </c>
      <c r="B99" s="40" t="s">
        <v>108</v>
      </c>
      <c r="C99" s="39" t="s">
        <v>24</v>
      </c>
      <c r="D99" s="35">
        <v>267</v>
      </c>
      <c r="E99" s="41"/>
      <c r="F99" s="42"/>
      <c r="G99" s="38">
        <f t="shared" si="0"/>
        <v>0</v>
      </c>
      <c r="H99" s="38">
        <f t="shared" si="1"/>
        <v>0</v>
      </c>
      <c r="I99" s="33"/>
    </row>
    <row r="100" spans="1:11" s="3" customFormat="1" ht="15">
      <c r="A100" s="39">
        <v>81</v>
      </c>
      <c r="B100" s="40" t="s">
        <v>109</v>
      </c>
      <c r="C100" s="39" t="s">
        <v>24</v>
      </c>
      <c r="D100" s="35">
        <v>267</v>
      </c>
      <c r="E100" s="41"/>
      <c r="F100" s="42"/>
      <c r="G100" s="38">
        <f t="shared" si="0"/>
        <v>0</v>
      </c>
      <c r="H100" s="38">
        <f t="shared" si="1"/>
        <v>0</v>
      </c>
      <c r="I100" s="33"/>
      <c r="K100" s="46"/>
    </row>
    <row r="101" spans="1:9" s="3" customFormat="1" ht="12.75">
      <c r="A101" s="39">
        <v>82</v>
      </c>
      <c r="B101" s="40" t="s">
        <v>110</v>
      </c>
      <c r="C101" s="39" t="s">
        <v>24</v>
      </c>
      <c r="D101" s="35">
        <v>42</v>
      </c>
      <c r="E101" s="41"/>
      <c r="F101" s="42"/>
      <c r="G101" s="38">
        <f t="shared" si="0"/>
        <v>0</v>
      </c>
      <c r="H101" s="38">
        <f t="shared" si="1"/>
        <v>0</v>
      </c>
      <c r="I101" s="33"/>
    </row>
    <row r="102" spans="1:9" s="3" customFormat="1" ht="12.75">
      <c r="A102" s="39"/>
      <c r="B102" s="28" t="s">
        <v>111</v>
      </c>
      <c r="C102" s="39"/>
      <c r="D102" s="35"/>
      <c r="E102" s="41"/>
      <c r="F102" s="42"/>
      <c r="G102" s="38"/>
      <c r="H102" s="38"/>
      <c r="I102" s="33"/>
    </row>
    <row r="103" spans="1:9" s="3" customFormat="1" ht="12.75">
      <c r="A103" s="39">
        <v>83</v>
      </c>
      <c r="B103" s="40" t="s">
        <v>112</v>
      </c>
      <c r="C103" s="39" t="s">
        <v>32</v>
      </c>
      <c r="D103" s="35">
        <v>6</v>
      </c>
      <c r="E103" s="41"/>
      <c r="F103" s="42"/>
      <c r="G103" s="38">
        <f t="shared" si="0"/>
        <v>0</v>
      </c>
      <c r="H103" s="38">
        <f t="shared" si="1"/>
        <v>0</v>
      </c>
      <c r="I103" s="33"/>
    </row>
    <row r="104" spans="1:9" s="3" customFormat="1" ht="12.75">
      <c r="A104" s="39">
        <v>84</v>
      </c>
      <c r="B104" s="40" t="s">
        <v>113</v>
      </c>
      <c r="C104" s="39" t="s">
        <v>32</v>
      </c>
      <c r="D104" s="35">
        <v>16</v>
      </c>
      <c r="E104" s="41"/>
      <c r="F104" s="42"/>
      <c r="G104" s="38">
        <f t="shared" si="0"/>
        <v>0</v>
      </c>
      <c r="H104" s="38">
        <f t="shared" si="1"/>
        <v>0</v>
      </c>
      <c r="I104" s="33"/>
    </row>
    <row r="105" spans="1:9" s="3" customFormat="1" ht="12.75">
      <c r="A105" s="39">
        <v>85</v>
      </c>
      <c r="B105" s="40" t="s">
        <v>114</v>
      </c>
      <c r="C105" s="39" t="s">
        <v>32</v>
      </c>
      <c r="D105" s="35">
        <v>23</v>
      </c>
      <c r="E105" s="41"/>
      <c r="F105" s="42"/>
      <c r="G105" s="38">
        <f t="shared" si="0"/>
        <v>0</v>
      </c>
      <c r="H105" s="38">
        <f t="shared" si="1"/>
        <v>0</v>
      </c>
      <c r="I105" s="33"/>
    </row>
    <row r="106" spans="1:12" s="3" customFormat="1" ht="51">
      <c r="A106" s="39">
        <v>86</v>
      </c>
      <c r="B106" s="40" t="s">
        <v>115</v>
      </c>
      <c r="C106" s="39" t="s">
        <v>32</v>
      </c>
      <c r="D106" s="35">
        <v>1</v>
      </c>
      <c r="E106" s="41"/>
      <c r="F106" s="42"/>
      <c r="G106" s="38">
        <f t="shared" si="0"/>
        <v>0</v>
      </c>
      <c r="H106" s="38">
        <f t="shared" si="1"/>
        <v>0</v>
      </c>
      <c r="I106" s="33"/>
      <c r="L106" s="10"/>
    </row>
    <row r="107" spans="1:12" s="3" customFormat="1" ht="51">
      <c r="A107" s="39">
        <v>87</v>
      </c>
      <c r="B107" s="40" t="s">
        <v>116</v>
      </c>
      <c r="C107" s="39" t="s">
        <v>32</v>
      </c>
      <c r="D107" s="35">
        <v>12</v>
      </c>
      <c r="E107" s="41"/>
      <c r="F107" s="42"/>
      <c r="G107" s="38">
        <f t="shared" si="0"/>
        <v>0</v>
      </c>
      <c r="H107" s="38">
        <f t="shared" si="1"/>
        <v>0</v>
      </c>
      <c r="I107" s="33"/>
      <c r="L107" s="10"/>
    </row>
    <row r="108" spans="1:12" s="3" customFormat="1" ht="51">
      <c r="A108" s="39">
        <v>88</v>
      </c>
      <c r="B108" s="40" t="s">
        <v>117</v>
      </c>
      <c r="C108" s="39" t="s">
        <v>32</v>
      </c>
      <c r="D108" s="35">
        <v>2</v>
      </c>
      <c r="E108" s="41"/>
      <c r="F108" s="42"/>
      <c r="G108" s="38">
        <f t="shared" si="0"/>
        <v>0</v>
      </c>
      <c r="H108" s="38">
        <f t="shared" si="1"/>
        <v>0</v>
      </c>
      <c r="I108" s="33"/>
      <c r="L108" s="10"/>
    </row>
    <row r="109" spans="1:9" s="3" customFormat="1" ht="38.25">
      <c r="A109" s="39">
        <v>89</v>
      </c>
      <c r="B109" s="40" t="s">
        <v>118</v>
      </c>
      <c r="C109" s="39" t="s">
        <v>32</v>
      </c>
      <c r="D109" s="35">
        <v>6</v>
      </c>
      <c r="E109" s="41"/>
      <c r="F109" s="42"/>
      <c r="G109" s="38">
        <f t="shared" si="0"/>
        <v>0</v>
      </c>
      <c r="H109" s="38">
        <f t="shared" si="1"/>
        <v>0</v>
      </c>
      <c r="I109" s="33"/>
    </row>
    <row r="110" spans="1:9" s="3" customFormat="1" ht="38.25">
      <c r="A110" s="39">
        <v>90</v>
      </c>
      <c r="B110" s="40" t="s">
        <v>119</v>
      </c>
      <c r="C110" s="39" t="s">
        <v>32</v>
      </c>
      <c r="D110" s="35">
        <v>2</v>
      </c>
      <c r="E110" s="41"/>
      <c r="F110" s="42"/>
      <c r="G110" s="38">
        <f t="shared" si="0"/>
        <v>0</v>
      </c>
      <c r="H110" s="38">
        <f t="shared" si="1"/>
        <v>0</v>
      </c>
      <c r="I110" s="33"/>
    </row>
    <row r="111" spans="1:9" s="3" customFormat="1" ht="25.5">
      <c r="A111" s="39">
        <v>91</v>
      </c>
      <c r="B111" s="40" t="s">
        <v>120</v>
      </c>
      <c r="C111" s="39" t="s">
        <v>32</v>
      </c>
      <c r="D111" s="35">
        <v>8</v>
      </c>
      <c r="E111" s="41"/>
      <c r="F111" s="42"/>
      <c r="G111" s="38">
        <f t="shared" si="0"/>
        <v>0</v>
      </c>
      <c r="H111" s="38">
        <f t="shared" si="1"/>
        <v>0</v>
      </c>
      <c r="I111" s="33"/>
    </row>
    <row r="112" spans="1:9" s="3" customFormat="1" ht="25.5">
      <c r="A112" s="39">
        <v>92</v>
      </c>
      <c r="B112" s="40" t="s">
        <v>121</v>
      </c>
      <c r="C112" s="39" t="s">
        <v>32</v>
      </c>
      <c r="D112" s="35">
        <v>1</v>
      </c>
      <c r="E112" s="41"/>
      <c r="F112" s="42"/>
      <c r="G112" s="38">
        <f t="shared" si="0"/>
        <v>0</v>
      </c>
      <c r="H112" s="38">
        <f t="shared" si="1"/>
        <v>0</v>
      </c>
      <c r="I112" s="33"/>
    </row>
    <row r="113" spans="1:9" s="3" customFormat="1" ht="25.5">
      <c r="A113" s="39">
        <v>93</v>
      </c>
      <c r="B113" s="40" t="s">
        <v>122</v>
      </c>
      <c r="C113" s="39" t="s">
        <v>32</v>
      </c>
      <c r="D113" s="35">
        <v>13</v>
      </c>
      <c r="E113" s="41"/>
      <c r="F113" s="42"/>
      <c r="G113" s="38">
        <f t="shared" si="0"/>
        <v>0</v>
      </c>
      <c r="H113" s="38">
        <f t="shared" si="1"/>
        <v>0</v>
      </c>
      <c r="I113" s="33"/>
    </row>
    <row r="114" spans="1:9" s="3" customFormat="1" ht="25.5">
      <c r="A114" s="39">
        <v>94</v>
      </c>
      <c r="B114" s="40" t="s">
        <v>123</v>
      </c>
      <c r="C114" s="39" t="s">
        <v>32</v>
      </c>
      <c r="D114" s="35">
        <v>4</v>
      </c>
      <c r="E114" s="41"/>
      <c r="F114" s="42"/>
      <c r="G114" s="38">
        <f t="shared" si="0"/>
        <v>0</v>
      </c>
      <c r="H114" s="38">
        <f t="shared" si="1"/>
        <v>0</v>
      </c>
      <c r="I114" s="33"/>
    </row>
    <row r="115" spans="1:9" s="3" customFormat="1" ht="25.5">
      <c r="A115" s="39">
        <v>95</v>
      </c>
      <c r="B115" s="40" t="s">
        <v>124</v>
      </c>
      <c r="C115" s="39" t="s">
        <v>32</v>
      </c>
      <c r="D115" s="35">
        <v>1</v>
      </c>
      <c r="E115" s="41"/>
      <c r="F115" s="42"/>
      <c r="G115" s="38">
        <f t="shared" si="0"/>
        <v>0</v>
      </c>
      <c r="H115" s="38">
        <f t="shared" si="1"/>
        <v>0</v>
      </c>
      <c r="I115" s="33"/>
    </row>
    <row r="116" spans="1:9" s="3" customFormat="1" ht="25.5">
      <c r="A116" s="39">
        <v>96</v>
      </c>
      <c r="B116" s="40" t="s">
        <v>125</v>
      </c>
      <c r="C116" s="39" t="s">
        <v>32</v>
      </c>
      <c r="D116" s="35">
        <v>1</v>
      </c>
      <c r="E116" s="41"/>
      <c r="F116" s="42"/>
      <c r="G116" s="38">
        <f t="shared" si="0"/>
        <v>0</v>
      </c>
      <c r="H116" s="38">
        <f t="shared" si="1"/>
        <v>0</v>
      </c>
      <c r="I116" s="33"/>
    </row>
    <row r="117" spans="1:9" s="3" customFormat="1" ht="25.5">
      <c r="A117" s="39">
        <v>97</v>
      </c>
      <c r="B117" s="40" t="s">
        <v>126</v>
      </c>
      <c r="C117" s="39" t="s">
        <v>32</v>
      </c>
      <c r="D117" s="35">
        <v>1</v>
      </c>
      <c r="E117" s="41"/>
      <c r="F117" s="42"/>
      <c r="G117" s="38">
        <f t="shared" si="0"/>
        <v>0</v>
      </c>
      <c r="H117" s="38">
        <f t="shared" si="1"/>
        <v>0</v>
      </c>
      <c r="I117" s="33"/>
    </row>
    <row r="118" spans="1:9" s="3" customFormat="1" ht="38.25">
      <c r="A118" s="39">
        <v>98</v>
      </c>
      <c r="B118" s="40" t="s">
        <v>127</v>
      </c>
      <c r="C118" s="39" t="s">
        <v>32</v>
      </c>
      <c r="D118" s="35">
        <v>1</v>
      </c>
      <c r="E118" s="41"/>
      <c r="F118" s="42"/>
      <c r="G118" s="38">
        <f t="shared" si="0"/>
        <v>0</v>
      </c>
      <c r="H118" s="38">
        <f t="shared" si="1"/>
        <v>0</v>
      </c>
      <c r="I118" s="33"/>
    </row>
    <row r="119" spans="1:11" s="3" customFormat="1" ht="15">
      <c r="A119" s="39">
        <v>99</v>
      </c>
      <c r="B119" s="40" t="s">
        <v>128</v>
      </c>
      <c r="C119" s="39" t="s">
        <v>26</v>
      </c>
      <c r="D119" s="35">
        <v>494</v>
      </c>
      <c r="E119" s="41"/>
      <c r="F119" s="42"/>
      <c r="G119" s="38">
        <f t="shared" si="0"/>
        <v>0</v>
      </c>
      <c r="H119" s="38">
        <f t="shared" si="1"/>
        <v>0</v>
      </c>
      <c r="I119" s="33"/>
      <c r="K119" s="46"/>
    </row>
    <row r="120" spans="1:9" s="3" customFormat="1" ht="25.5">
      <c r="A120" s="39">
        <v>100</v>
      </c>
      <c r="B120" s="40" t="s">
        <v>129</v>
      </c>
      <c r="C120" s="27" t="s">
        <v>26</v>
      </c>
      <c r="D120" s="35">
        <v>28</v>
      </c>
      <c r="E120" s="41"/>
      <c r="F120" s="42"/>
      <c r="G120" s="38">
        <f t="shared" si="0"/>
        <v>0</v>
      </c>
      <c r="H120" s="38">
        <f t="shared" si="1"/>
        <v>0</v>
      </c>
      <c r="I120" s="33"/>
    </row>
    <row r="121" spans="1:9" s="3" customFormat="1" ht="25.5">
      <c r="A121" s="39">
        <v>101</v>
      </c>
      <c r="B121" s="40" t="s">
        <v>130</v>
      </c>
      <c r="C121" s="27" t="s">
        <v>26</v>
      </c>
      <c r="D121" s="35">
        <v>28</v>
      </c>
      <c r="E121" s="41"/>
      <c r="F121" s="42"/>
      <c r="G121" s="38">
        <f t="shared" si="0"/>
        <v>0</v>
      </c>
      <c r="H121" s="38">
        <f t="shared" si="1"/>
        <v>0</v>
      </c>
      <c r="I121" s="33"/>
    </row>
    <row r="122" spans="1:9" s="3" customFormat="1" ht="25.5">
      <c r="A122" s="39">
        <v>102</v>
      </c>
      <c r="B122" s="40" t="s">
        <v>131</v>
      </c>
      <c r="C122" s="39" t="s">
        <v>26</v>
      </c>
      <c r="D122" s="35">
        <v>26.5</v>
      </c>
      <c r="E122" s="41"/>
      <c r="F122" s="42"/>
      <c r="G122" s="38">
        <f t="shared" si="0"/>
        <v>0</v>
      </c>
      <c r="H122" s="38">
        <f t="shared" si="1"/>
        <v>0</v>
      </c>
      <c r="I122" s="33"/>
    </row>
    <row r="123" spans="1:9" s="3" customFormat="1" ht="12.75">
      <c r="A123" s="39"/>
      <c r="B123" s="28" t="s">
        <v>132</v>
      </c>
      <c r="C123" s="39"/>
      <c r="D123" s="35"/>
      <c r="E123" s="41"/>
      <c r="F123" s="42"/>
      <c r="G123" s="38"/>
      <c r="H123" s="38"/>
      <c r="I123" s="33"/>
    </row>
    <row r="124" spans="1:9" s="3" customFormat="1" ht="12.75">
      <c r="A124" s="39">
        <v>103</v>
      </c>
      <c r="B124" s="40" t="s">
        <v>133</v>
      </c>
      <c r="C124" s="39" t="s">
        <v>24</v>
      </c>
      <c r="D124" s="35">
        <v>14.7</v>
      </c>
      <c r="E124" s="41"/>
      <c r="F124" s="42"/>
      <c r="G124" s="38">
        <f t="shared" si="0"/>
        <v>0</v>
      </c>
      <c r="H124" s="38">
        <f t="shared" si="1"/>
        <v>0</v>
      </c>
      <c r="I124" s="33"/>
    </row>
    <row r="125" spans="1:9" s="3" customFormat="1" ht="25.5">
      <c r="A125" s="39">
        <v>104</v>
      </c>
      <c r="B125" s="40" t="s">
        <v>134</v>
      </c>
      <c r="C125" s="39" t="s">
        <v>26</v>
      </c>
      <c r="D125" s="35">
        <v>15</v>
      </c>
      <c r="E125" s="41"/>
      <c r="F125" s="42"/>
      <c r="G125" s="38">
        <f t="shared" si="0"/>
        <v>0</v>
      </c>
      <c r="H125" s="38">
        <f t="shared" si="1"/>
        <v>0</v>
      </c>
      <c r="I125" s="33"/>
    </row>
    <row r="126" spans="1:9" s="3" customFormat="1" ht="25.5">
      <c r="A126" s="39">
        <v>105</v>
      </c>
      <c r="B126" s="40" t="s">
        <v>135</v>
      </c>
      <c r="C126" s="39" t="s">
        <v>24</v>
      </c>
      <c r="D126" s="35">
        <v>8</v>
      </c>
      <c r="E126" s="41"/>
      <c r="F126" s="42"/>
      <c r="G126" s="38">
        <f t="shared" si="0"/>
        <v>0</v>
      </c>
      <c r="H126" s="38">
        <f t="shared" si="1"/>
        <v>0</v>
      </c>
      <c r="I126" s="33"/>
    </row>
    <row r="127" spans="1:9" s="3" customFormat="1" ht="25.5">
      <c r="A127" s="39">
        <v>106</v>
      </c>
      <c r="B127" s="40" t="s">
        <v>136</v>
      </c>
      <c r="C127" s="39" t="s">
        <v>137</v>
      </c>
      <c r="D127" s="35">
        <v>0.02</v>
      </c>
      <c r="E127" s="41"/>
      <c r="F127" s="42"/>
      <c r="G127" s="38">
        <f t="shared" si="0"/>
        <v>0</v>
      </c>
      <c r="H127" s="38">
        <f t="shared" si="1"/>
        <v>0</v>
      </c>
      <c r="I127" s="33"/>
    </row>
    <row r="128" spans="1:9" s="3" customFormat="1" ht="25.5">
      <c r="A128" s="39">
        <v>107</v>
      </c>
      <c r="B128" s="40" t="s">
        <v>138</v>
      </c>
      <c r="C128" s="39" t="s">
        <v>137</v>
      </c>
      <c r="D128" s="35">
        <v>0.09</v>
      </c>
      <c r="E128" s="41"/>
      <c r="F128" s="42"/>
      <c r="G128" s="38">
        <f t="shared" si="0"/>
        <v>0</v>
      </c>
      <c r="H128" s="38">
        <f t="shared" si="1"/>
        <v>0</v>
      </c>
      <c r="I128" s="33"/>
    </row>
    <row r="129" spans="1:9" s="3" customFormat="1" ht="25.5">
      <c r="A129" s="39">
        <v>108</v>
      </c>
      <c r="B129" s="40" t="s">
        <v>139</v>
      </c>
      <c r="C129" s="39" t="s">
        <v>55</v>
      </c>
      <c r="D129" s="35">
        <v>14</v>
      </c>
      <c r="E129" s="41"/>
      <c r="F129" s="42"/>
      <c r="G129" s="38">
        <f t="shared" si="0"/>
        <v>0</v>
      </c>
      <c r="H129" s="38">
        <f t="shared" si="1"/>
        <v>0</v>
      </c>
      <c r="I129" s="33"/>
    </row>
    <row r="130" spans="1:9" s="3" customFormat="1" ht="25.5">
      <c r="A130" s="39">
        <v>109</v>
      </c>
      <c r="B130" s="40" t="s">
        <v>140</v>
      </c>
      <c r="C130" s="39" t="s">
        <v>55</v>
      </c>
      <c r="D130" s="35">
        <v>14.7</v>
      </c>
      <c r="E130" s="41"/>
      <c r="F130" s="42"/>
      <c r="G130" s="38">
        <f t="shared" si="0"/>
        <v>0</v>
      </c>
      <c r="H130" s="38">
        <f t="shared" si="1"/>
        <v>0</v>
      </c>
      <c r="I130" s="33"/>
    </row>
    <row r="131" spans="1:9" s="3" customFormat="1" ht="12.75">
      <c r="A131" s="39">
        <v>110</v>
      </c>
      <c r="B131" s="34" t="s">
        <v>141</v>
      </c>
      <c r="C131" s="47" t="s">
        <v>24</v>
      </c>
      <c r="D131" s="48">
        <v>9.8</v>
      </c>
      <c r="E131" s="41"/>
      <c r="F131" s="42"/>
      <c r="G131" s="38">
        <f t="shared" si="0"/>
        <v>0</v>
      </c>
      <c r="H131" s="38">
        <f t="shared" si="1"/>
        <v>0</v>
      </c>
      <c r="I131" s="33"/>
    </row>
    <row r="132" spans="1:9" s="3" customFormat="1" ht="25.5">
      <c r="A132" s="39">
        <v>111</v>
      </c>
      <c r="B132" s="40" t="s">
        <v>142</v>
      </c>
      <c r="C132" s="39" t="s">
        <v>24</v>
      </c>
      <c r="D132" s="35">
        <v>98</v>
      </c>
      <c r="E132" s="41"/>
      <c r="F132" s="42"/>
      <c r="G132" s="38">
        <f t="shared" si="0"/>
        <v>0</v>
      </c>
      <c r="H132" s="38">
        <f t="shared" si="1"/>
        <v>0</v>
      </c>
      <c r="I132" s="33"/>
    </row>
    <row r="133" spans="1:9" s="3" customFormat="1" ht="25.5">
      <c r="A133" s="39">
        <v>112</v>
      </c>
      <c r="B133" s="40" t="s">
        <v>143</v>
      </c>
      <c r="C133" s="39" t="s">
        <v>55</v>
      </c>
      <c r="D133" s="56">
        <v>9.8</v>
      </c>
      <c r="E133" s="41"/>
      <c r="F133" s="42"/>
      <c r="G133" s="38">
        <f t="shared" si="0"/>
        <v>0</v>
      </c>
      <c r="H133" s="38">
        <f t="shared" si="1"/>
        <v>0</v>
      </c>
      <c r="I133" s="33"/>
    </row>
    <row r="134" spans="1:9" s="3" customFormat="1" ht="12.75">
      <c r="A134" s="39"/>
      <c r="B134" s="28" t="s">
        <v>144</v>
      </c>
      <c r="C134" s="39"/>
      <c r="D134" s="56"/>
      <c r="E134" s="41"/>
      <c r="F134" s="42"/>
      <c r="G134" s="38"/>
      <c r="H134" s="38"/>
      <c r="I134" s="33"/>
    </row>
    <row r="135" spans="1:9" s="3" customFormat="1" ht="25.5">
      <c r="A135" s="39">
        <v>113</v>
      </c>
      <c r="B135" s="40" t="s">
        <v>145</v>
      </c>
      <c r="C135" s="39" t="s">
        <v>55</v>
      </c>
      <c r="D135" s="56">
        <v>6.45</v>
      </c>
      <c r="E135" s="41"/>
      <c r="F135" s="42"/>
      <c r="G135" s="38">
        <f t="shared" si="0"/>
        <v>0</v>
      </c>
      <c r="H135" s="38">
        <f t="shared" si="1"/>
        <v>0</v>
      </c>
      <c r="I135" s="33"/>
    </row>
    <row r="136" spans="1:9" s="3" customFormat="1" ht="12.75">
      <c r="A136" s="39">
        <v>114</v>
      </c>
      <c r="B136" s="40" t="s">
        <v>146</v>
      </c>
      <c r="C136" s="39" t="s">
        <v>55</v>
      </c>
      <c r="D136" s="56">
        <v>3.5</v>
      </c>
      <c r="E136" s="41"/>
      <c r="F136" s="42"/>
      <c r="G136" s="38">
        <f t="shared" si="0"/>
        <v>0</v>
      </c>
      <c r="H136" s="38">
        <f t="shared" si="1"/>
        <v>0</v>
      </c>
      <c r="I136" s="33"/>
    </row>
    <row r="137" spans="1:9" s="3" customFormat="1" ht="25.5">
      <c r="A137" s="39">
        <v>115</v>
      </c>
      <c r="B137" s="40" t="s">
        <v>147</v>
      </c>
      <c r="C137" s="39" t="s">
        <v>55</v>
      </c>
      <c r="D137" s="56">
        <v>23</v>
      </c>
      <c r="E137" s="41"/>
      <c r="F137" s="42"/>
      <c r="G137" s="38">
        <f t="shared" si="0"/>
        <v>0</v>
      </c>
      <c r="H137" s="38">
        <f t="shared" si="1"/>
        <v>0</v>
      </c>
      <c r="I137" s="33"/>
    </row>
    <row r="138" spans="1:9" s="3" customFormat="1" ht="12.75">
      <c r="A138" s="39">
        <v>116</v>
      </c>
      <c r="B138" s="40" t="s">
        <v>148</v>
      </c>
      <c r="C138" s="39" t="s">
        <v>24</v>
      </c>
      <c r="D138" s="35">
        <v>34</v>
      </c>
      <c r="E138" s="41"/>
      <c r="F138" s="42"/>
      <c r="G138" s="38">
        <f t="shared" si="0"/>
        <v>0</v>
      </c>
      <c r="H138" s="38">
        <f t="shared" si="1"/>
        <v>0</v>
      </c>
      <c r="I138" s="33"/>
    </row>
    <row r="139" spans="1:9" s="3" customFormat="1" ht="25.5">
      <c r="A139" s="39">
        <v>117</v>
      </c>
      <c r="B139" s="34" t="s">
        <v>149</v>
      </c>
      <c r="C139" s="39" t="s">
        <v>55</v>
      </c>
      <c r="D139" s="56">
        <v>31.1</v>
      </c>
      <c r="E139" s="41"/>
      <c r="F139" s="42"/>
      <c r="G139" s="38">
        <f t="shared" si="0"/>
        <v>0</v>
      </c>
      <c r="H139" s="38">
        <f t="shared" si="1"/>
        <v>0</v>
      </c>
      <c r="I139" s="33"/>
    </row>
    <row r="140" spans="1:9" s="3" customFormat="1" ht="12.75">
      <c r="A140" s="39">
        <v>118</v>
      </c>
      <c r="B140" s="40" t="s">
        <v>150</v>
      </c>
      <c r="C140" s="39" t="s">
        <v>55</v>
      </c>
      <c r="D140" s="56">
        <v>16</v>
      </c>
      <c r="E140" s="41"/>
      <c r="F140" s="42"/>
      <c r="G140" s="38">
        <f t="shared" si="0"/>
        <v>0</v>
      </c>
      <c r="H140" s="38">
        <f t="shared" si="1"/>
        <v>0</v>
      </c>
      <c r="I140" s="33"/>
    </row>
    <row r="141" spans="1:9" s="3" customFormat="1" ht="25.5">
      <c r="A141" s="39">
        <v>119</v>
      </c>
      <c r="B141" s="40" t="s">
        <v>151</v>
      </c>
      <c r="C141" s="39" t="s">
        <v>55</v>
      </c>
      <c r="D141" s="56">
        <v>16</v>
      </c>
      <c r="E141" s="41"/>
      <c r="F141" s="42"/>
      <c r="G141" s="38">
        <f t="shared" si="0"/>
        <v>0</v>
      </c>
      <c r="H141" s="38">
        <f t="shared" si="1"/>
        <v>0</v>
      </c>
      <c r="I141" s="33"/>
    </row>
    <row r="142" spans="1:9" s="3" customFormat="1" ht="12.75">
      <c r="A142" s="39">
        <v>120</v>
      </c>
      <c r="B142" s="40" t="s">
        <v>152</v>
      </c>
      <c r="C142" s="39" t="s">
        <v>24</v>
      </c>
      <c r="D142" s="35">
        <v>48</v>
      </c>
      <c r="E142" s="41"/>
      <c r="F142" s="42"/>
      <c r="G142" s="38">
        <f t="shared" si="0"/>
        <v>0</v>
      </c>
      <c r="H142" s="38">
        <f t="shared" si="1"/>
        <v>0</v>
      </c>
      <c r="I142" s="33"/>
    </row>
    <row r="143" spans="1:9" s="3" customFormat="1" ht="25.5">
      <c r="A143" s="39">
        <v>121</v>
      </c>
      <c r="B143" s="40" t="s">
        <v>140</v>
      </c>
      <c r="C143" s="39" t="s">
        <v>55</v>
      </c>
      <c r="D143" s="35">
        <v>19</v>
      </c>
      <c r="E143" s="41"/>
      <c r="F143" s="42"/>
      <c r="G143" s="38">
        <f t="shared" si="0"/>
        <v>0</v>
      </c>
      <c r="H143" s="38">
        <f t="shared" si="1"/>
        <v>0</v>
      </c>
      <c r="I143" s="33"/>
    </row>
    <row r="144" spans="1:9" s="3" customFormat="1" ht="25.5">
      <c r="A144" s="39">
        <v>122</v>
      </c>
      <c r="B144" s="34" t="s">
        <v>153</v>
      </c>
      <c r="C144" s="39" t="s">
        <v>24</v>
      </c>
      <c r="D144" s="35">
        <v>188</v>
      </c>
      <c r="E144" s="41"/>
      <c r="F144" s="42"/>
      <c r="G144" s="38">
        <f t="shared" si="0"/>
        <v>0</v>
      </c>
      <c r="H144" s="38">
        <f t="shared" si="1"/>
        <v>0</v>
      </c>
      <c r="I144" s="33"/>
    </row>
    <row r="145" spans="1:9" s="3" customFormat="1" ht="25.5">
      <c r="A145" s="39">
        <v>123</v>
      </c>
      <c r="B145" s="40" t="s">
        <v>154</v>
      </c>
      <c r="C145" s="39" t="s">
        <v>24</v>
      </c>
      <c r="D145" s="56">
        <v>49.7</v>
      </c>
      <c r="E145" s="41"/>
      <c r="F145" s="42"/>
      <c r="G145" s="38">
        <f t="shared" si="0"/>
        <v>0</v>
      </c>
      <c r="H145" s="38">
        <f t="shared" si="1"/>
        <v>0</v>
      </c>
      <c r="I145" s="33"/>
    </row>
    <row r="146" spans="1:9" s="3" customFormat="1" ht="25.5">
      <c r="A146" s="39">
        <v>124</v>
      </c>
      <c r="B146" s="40" t="s">
        <v>155</v>
      </c>
      <c r="C146" s="39" t="s">
        <v>156</v>
      </c>
      <c r="D146" s="56">
        <v>1500</v>
      </c>
      <c r="E146" s="41"/>
      <c r="F146" s="42"/>
      <c r="G146" s="38">
        <f t="shared" si="0"/>
        <v>0</v>
      </c>
      <c r="H146" s="38">
        <f t="shared" si="1"/>
        <v>0</v>
      </c>
      <c r="I146" s="33"/>
    </row>
    <row r="147" spans="1:9" s="3" customFormat="1" ht="25.5">
      <c r="A147" s="39">
        <v>125</v>
      </c>
      <c r="B147" s="34" t="s">
        <v>157</v>
      </c>
      <c r="C147" s="39" t="s">
        <v>55</v>
      </c>
      <c r="D147" s="35">
        <v>167.5</v>
      </c>
      <c r="E147" s="41"/>
      <c r="F147" s="42"/>
      <c r="G147" s="38">
        <f t="shared" si="0"/>
        <v>0</v>
      </c>
      <c r="H147" s="38">
        <f t="shared" si="1"/>
        <v>0</v>
      </c>
      <c r="I147" s="33"/>
    </row>
    <row r="148" spans="1:9" s="3" customFormat="1" ht="25.5">
      <c r="A148" s="39">
        <v>126</v>
      </c>
      <c r="B148" s="34" t="s">
        <v>158</v>
      </c>
      <c r="C148" s="47" t="s">
        <v>55</v>
      </c>
      <c r="D148" s="48">
        <v>233.5</v>
      </c>
      <c r="E148" s="41"/>
      <c r="F148" s="42"/>
      <c r="G148" s="38">
        <f t="shared" si="0"/>
        <v>0</v>
      </c>
      <c r="H148" s="38">
        <f t="shared" si="1"/>
        <v>0</v>
      </c>
      <c r="I148" s="33"/>
    </row>
    <row r="149" spans="1:9" s="3" customFormat="1" ht="12.75">
      <c r="A149" s="39"/>
      <c r="B149" s="28" t="s">
        <v>159</v>
      </c>
      <c r="C149" s="39"/>
      <c r="D149" s="35"/>
      <c r="E149" s="41"/>
      <c r="F149" s="42"/>
      <c r="G149" s="38"/>
      <c r="H149" s="38"/>
      <c r="I149" s="33"/>
    </row>
    <row r="150" spans="1:9" s="3" customFormat="1" ht="12.75">
      <c r="A150" s="39"/>
      <c r="B150" s="28" t="s">
        <v>160</v>
      </c>
      <c r="C150" s="39"/>
      <c r="D150" s="56"/>
      <c r="E150" s="41"/>
      <c r="F150" s="42"/>
      <c r="G150" s="38"/>
      <c r="H150" s="38"/>
      <c r="I150" s="33"/>
    </row>
    <row r="151" spans="1:11" s="3" customFormat="1" ht="15">
      <c r="A151" s="39">
        <v>127</v>
      </c>
      <c r="B151" s="40" t="s">
        <v>161</v>
      </c>
      <c r="C151" s="39" t="s">
        <v>26</v>
      </c>
      <c r="D151" s="56">
        <v>18</v>
      </c>
      <c r="E151" s="41"/>
      <c r="F151" s="42"/>
      <c r="G151" s="38">
        <f t="shared" si="0"/>
        <v>0</v>
      </c>
      <c r="H151" s="38">
        <f t="shared" si="1"/>
        <v>0</v>
      </c>
      <c r="I151" s="33"/>
      <c r="K151" s="57"/>
    </row>
    <row r="152" spans="1:11" s="3" customFormat="1" ht="25.5">
      <c r="A152" s="39">
        <v>128</v>
      </c>
      <c r="B152" s="40" t="s">
        <v>162</v>
      </c>
      <c r="C152" s="39" t="s">
        <v>26</v>
      </c>
      <c r="D152" s="56">
        <v>2</v>
      </c>
      <c r="E152" s="41"/>
      <c r="F152" s="42"/>
      <c r="G152" s="38">
        <f t="shared" si="0"/>
        <v>0</v>
      </c>
      <c r="H152" s="38">
        <f t="shared" si="1"/>
        <v>0</v>
      </c>
      <c r="I152" s="33"/>
      <c r="K152" s="57"/>
    </row>
    <row r="153" spans="1:11" s="3" customFormat="1" ht="15">
      <c r="A153" s="39">
        <v>129</v>
      </c>
      <c r="B153" s="40" t="s">
        <v>163</v>
      </c>
      <c r="C153" s="39" t="s">
        <v>32</v>
      </c>
      <c r="D153" s="56">
        <v>1</v>
      </c>
      <c r="E153" s="41"/>
      <c r="F153" s="42"/>
      <c r="G153" s="38">
        <f t="shared" si="0"/>
        <v>0</v>
      </c>
      <c r="H153" s="38">
        <f t="shared" si="1"/>
        <v>0</v>
      </c>
      <c r="I153" s="33"/>
      <c r="K153" s="57"/>
    </row>
    <row r="154" spans="1:11" s="3" customFormat="1" ht="25.5">
      <c r="A154" s="39">
        <v>130</v>
      </c>
      <c r="B154" s="40" t="s">
        <v>164</v>
      </c>
      <c r="C154" s="39" t="s">
        <v>26</v>
      </c>
      <c r="D154" s="56">
        <v>45</v>
      </c>
      <c r="E154" s="41"/>
      <c r="F154" s="42"/>
      <c r="G154" s="38">
        <f t="shared" si="0"/>
        <v>0</v>
      </c>
      <c r="H154" s="38">
        <f t="shared" si="1"/>
        <v>0</v>
      </c>
      <c r="I154" s="33"/>
      <c r="K154" s="57"/>
    </row>
    <row r="155" spans="1:11" s="3" customFormat="1" ht="38.25">
      <c r="A155" s="39">
        <v>131</v>
      </c>
      <c r="B155" s="40" t="s">
        <v>165</v>
      </c>
      <c r="C155" s="39" t="s">
        <v>26</v>
      </c>
      <c r="D155" s="56">
        <v>30</v>
      </c>
      <c r="E155" s="41"/>
      <c r="F155" s="42"/>
      <c r="G155" s="38">
        <f t="shared" si="0"/>
        <v>0</v>
      </c>
      <c r="H155" s="38">
        <f t="shared" si="1"/>
        <v>0</v>
      </c>
      <c r="I155" s="33"/>
      <c r="K155" s="57"/>
    </row>
    <row r="156" spans="1:11" s="3" customFormat="1" ht="25.5">
      <c r="A156" s="39">
        <v>132</v>
      </c>
      <c r="B156" s="40" t="s">
        <v>166</v>
      </c>
      <c r="C156" s="39" t="s">
        <v>26</v>
      </c>
      <c r="D156" s="56">
        <v>145</v>
      </c>
      <c r="E156" s="41"/>
      <c r="F156" s="42"/>
      <c r="G156" s="38">
        <f t="shared" si="0"/>
        <v>0</v>
      </c>
      <c r="H156" s="38">
        <f t="shared" si="1"/>
        <v>0</v>
      </c>
      <c r="I156" s="33"/>
      <c r="K156" s="57"/>
    </row>
    <row r="157" spans="1:11" s="3" customFormat="1" ht="38.25">
      <c r="A157" s="39">
        <v>133</v>
      </c>
      <c r="B157" s="40" t="s">
        <v>167</v>
      </c>
      <c r="C157" s="39" t="s">
        <v>26</v>
      </c>
      <c r="D157" s="56">
        <v>120</v>
      </c>
      <c r="E157" s="41"/>
      <c r="F157" s="42"/>
      <c r="G157" s="38">
        <f t="shared" si="0"/>
        <v>0</v>
      </c>
      <c r="H157" s="38">
        <f t="shared" si="1"/>
        <v>0</v>
      </c>
      <c r="I157" s="33"/>
      <c r="K157" s="57"/>
    </row>
    <row r="158" spans="1:11" s="3" customFormat="1" ht="25.5">
      <c r="A158" s="39">
        <v>134</v>
      </c>
      <c r="B158" s="40" t="s">
        <v>168</v>
      </c>
      <c r="C158" s="39" t="s">
        <v>32</v>
      </c>
      <c r="D158" s="56">
        <v>8</v>
      </c>
      <c r="E158" s="41"/>
      <c r="F158" s="42"/>
      <c r="G158" s="38">
        <f t="shared" si="0"/>
        <v>0</v>
      </c>
      <c r="H158" s="38">
        <f t="shared" si="1"/>
        <v>0</v>
      </c>
      <c r="I158" s="33"/>
      <c r="K158" s="57"/>
    </row>
    <row r="159" spans="1:11" s="3" customFormat="1" ht="25.5">
      <c r="A159" s="39">
        <v>135</v>
      </c>
      <c r="B159" s="40" t="s">
        <v>169</v>
      </c>
      <c r="C159" s="39" t="s">
        <v>32</v>
      </c>
      <c r="D159" s="35">
        <v>1</v>
      </c>
      <c r="E159" s="41"/>
      <c r="F159" s="42"/>
      <c r="G159" s="38">
        <f t="shared" si="0"/>
        <v>0</v>
      </c>
      <c r="H159" s="38">
        <f t="shared" si="1"/>
        <v>0</v>
      </c>
      <c r="I159" s="33"/>
      <c r="K159" s="57"/>
    </row>
    <row r="160" spans="1:11" s="3" customFormat="1" ht="15">
      <c r="A160" s="39">
        <v>136</v>
      </c>
      <c r="B160" s="40" t="s">
        <v>170</v>
      </c>
      <c r="C160" s="39" t="s">
        <v>32</v>
      </c>
      <c r="D160" s="56">
        <v>8</v>
      </c>
      <c r="E160" s="41"/>
      <c r="F160" s="42"/>
      <c r="G160" s="38">
        <f t="shared" si="0"/>
        <v>0</v>
      </c>
      <c r="H160" s="38">
        <f t="shared" si="1"/>
        <v>0</v>
      </c>
      <c r="I160" s="33"/>
      <c r="K160" s="57"/>
    </row>
    <row r="161" spans="1:11" s="3" customFormat="1" ht="15">
      <c r="A161" s="39">
        <v>137</v>
      </c>
      <c r="B161" s="40" t="s">
        <v>171</v>
      </c>
      <c r="C161" s="39" t="s">
        <v>32</v>
      </c>
      <c r="D161" s="35">
        <v>6</v>
      </c>
      <c r="E161" s="41"/>
      <c r="F161" s="42"/>
      <c r="G161" s="38">
        <f t="shared" si="0"/>
        <v>0</v>
      </c>
      <c r="H161" s="38">
        <f t="shared" si="1"/>
        <v>0</v>
      </c>
      <c r="I161" s="33"/>
      <c r="K161" s="57"/>
    </row>
    <row r="162" spans="1:9" s="3" customFormat="1" ht="25.5">
      <c r="A162" s="39">
        <v>138</v>
      </c>
      <c r="B162" s="40" t="s">
        <v>172</v>
      </c>
      <c r="C162" s="39" t="s">
        <v>32</v>
      </c>
      <c r="D162" s="56">
        <v>1</v>
      </c>
      <c r="E162" s="41"/>
      <c r="F162" s="42"/>
      <c r="G162" s="38">
        <f t="shared" si="0"/>
        <v>0</v>
      </c>
      <c r="H162" s="38">
        <f t="shared" si="1"/>
        <v>0</v>
      </c>
      <c r="I162" s="33"/>
    </row>
    <row r="163" spans="1:9" s="3" customFormat="1" ht="25.5">
      <c r="A163" s="39">
        <v>139</v>
      </c>
      <c r="B163" s="40" t="s">
        <v>173</v>
      </c>
      <c r="C163" s="39" t="s">
        <v>32</v>
      </c>
      <c r="D163" s="56">
        <v>6</v>
      </c>
      <c r="E163" s="41"/>
      <c r="F163" s="42"/>
      <c r="G163" s="38">
        <f t="shared" si="0"/>
        <v>0</v>
      </c>
      <c r="H163" s="38">
        <f t="shared" si="1"/>
        <v>0</v>
      </c>
      <c r="I163" s="33"/>
    </row>
    <row r="164" spans="1:9" s="3" customFormat="1" ht="12.75">
      <c r="A164" s="39">
        <v>140</v>
      </c>
      <c r="B164" s="40" t="s">
        <v>174</v>
      </c>
      <c r="C164" s="39" t="s">
        <v>32</v>
      </c>
      <c r="D164" s="56">
        <v>6</v>
      </c>
      <c r="E164" s="41"/>
      <c r="F164" s="42"/>
      <c r="G164" s="38">
        <f t="shared" si="0"/>
        <v>0</v>
      </c>
      <c r="H164" s="38">
        <f t="shared" si="1"/>
        <v>0</v>
      </c>
      <c r="I164" s="33"/>
    </row>
    <row r="165" spans="1:9" s="3" customFormat="1" ht="25.5">
      <c r="A165" s="39">
        <v>141</v>
      </c>
      <c r="B165" s="40" t="s">
        <v>175</v>
      </c>
      <c r="C165" s="39" t="s">
        <v>32</v>
      </c>
      <c r="D165" s="56">
        <v>1</v>
      </c>
      <c r="E165" s="41"/>
      <c r="F165" s="42"/>
      <c r="G165" s="38">
        <f t="shared" si="0"/>
        <v>0</v>
      </c>
      <c r="H165" s="38">
        <f t="shared" si="1"/>
        <v>0</v>
      </c>
      <c r="I165" s="33"/>
    </row>
    <row r="166" spans="1:9" s="3" customFormat="1" ht="25.5">
      <c r="A166" s="39">
        <v>142</v>
      </c>
      <c r="B166" s="40" t="s">
        <v>176</v>
      </c>
      <c r="C166" s="39" t="s">
        <v>32</v>
      </c>
      <c r="D166" s="56">
        <v>1</v>
      </c>
      <c r="E166" s="41"/>
      <c r="F166" s="42"/>
      <c r="G166" s="38">
        <f t="shared" si="0"/>
        <v>0</v>
      </c>
      <c r="H166" s="38">
        <f t="shared" si="1"/>
        <v>0</v>
      </c>
      <c r="I166" s="33"/>
    </row>
    <row r="167" spans="1:9" s="3" customFormat="1" ht="12.75">
      <c r="A167" s="39">
        <v>143</v>
      </c>
      <c r="B167" s="40" t="s">
        <v>177</v>
      </c>
      <c r="C167" s="39" t="s">
        <v>32</v>
      </c>
      <c r="D167" s="56">
        <v>1</v>
      </c>
      <c r="E167" s="41"/>
      <c r="F167" s="42"/>
      <c r="G167" s="38">
        <f t="shared" si="0"/>
        <v>0</v>
      </c>
      <c r="H167" s="38">
        <f t="shared" si="1"/>
        <v>0</v>
      </c>
      <c r="I167" s="33"/>
    </row>
    <row r="168" spans="1:9" s="3" customFormat="1" ht="12.75">
      <c r="A168" s="39">
        <v>144</v>
      </c>
      <c r="B168" s="40" t="s">
        <v>178</v>
      </c>
      <c r="C168" s="39" t="s">
        <v>32</v>
      </c>
      <c r="D168" s="56">
        <v>1</v>
      </c>
      <c r="E168" s="41"/>
      <c r="F168" s="42"/>
      <c r="G168" s="38">
        <f t="shared" si="0"/>
        <v>0</v>
      </c>
      <c r="H168" s="38">
        <f t="shared" si="1"/>
        <v>0</v>
      </c>
      <c r="I168" s="33"/>
    </row>
    <row r="169" spans="1:9" s="3" customFormat="1" ht="12.75">
      <c r="A169" s="39">
        <v>145</v>
      </c>
      <c r="B169" s="40" t="s">
        <v>179</v>
      </c>
      <c r="C169" s="39" t="s">
        <v>32</v>
      </c>
      <c r="D169" s="56">
        <v>2</v>
      </c>
      <c r="E169" s="41"/>
      <c r="F169" s="42"/>
      <c r="G169" s="38">
        <f t="shared" si="0"/>
        <v>0</v>
      </c>
      <c r="H169" s="38">
        <f t="shared" si="1"/>
        <v>0</v>
      </c>
      <c r="I169" s="33"/>
    </row>
    <row r="170" spans="1:9" s="3" customFormat="1" ht="25.5">
      <c r="A170" s="39">
        <v>146</v>
      </c>
      <c r="B170" s="40" t="s">
        <v>180</v>
      </c>
      <c r="C170" s="39" t="s">
        <v>32</v>
      </c>
      <c r="D170" s="56">
        <v>2</v>
      </c>
      <c r="E170" s="41"/>
      <c r="F170" s="42"/>
      <c r="G170" s="38">
        <f t="shared" si="0"/>
        <v>0</v>
      </c>
      <c r="H170" s="38">
        <f t="shared" si="1"/>
        <v>0</v>
      </c>
      <c r="I170" s="33"/>
    </row>
    <row r="171" spans="1:9" s="3" customFormat="1" ht="12.75">
      <c r="A171" s="47"/>
      <c r="B171" s="58" t="s">
        <v>181</v>
      </c>
      <c r="C171" s="47"/>
      <c r="D171" s="59"/>
      <c r="E171" s="41"/>
      <c r="F171" s="42"/>
      <c r="G171" s="38"/>
      <c r="H171" s="38"/>
      <c r="I171" s="33"/>
    </row>
    <row r="172" spans="1:9" s="3" customFormat="1" ht="12.75">
      <c r="A172" s="39">
        <v>147</v>
      </c>
      <c r="B172" s="40" t="s">
        <v>182</v>
      </c>
      <c r="C172" s="39" t="s">
        <v>32</v>
      </c>
      <c r="D172" s="56">
        <v>2</v>
      </c>
      <c r="E172" s="41"/>
      <c r="F172" s="42"/>
      <c r="G172" s="38">
        <f t="shared" si="0"/>
        <v>0</v>
      </c>
      <c r="H172" s="38">
        <f t="shared" si="1"/>
        <v>0</v>
      </c>
      <c r="I172" s="33"/>
    </row>
    <row r="173" spans="1:9" s="3" customFormat="1" ht="12.75">
      <c r="A173" s="39">
        <v>148</v>
      </c>
      <c r="B173" s="40" t="s">
        <v>183</v>
      </c>
      <c r="C173" s="39" t="s">
        <v>32</v>
      </c>
      <c r="D173" s="56">
        <v>12</v>
      </c>
      <c r="E173" s="41"/>
      <c r="F173" s="42"/>
      <c r="G173" s="38">
        <f t="shared" si="0"/>
        <v>0</v>
      </c>
      <c r="H173" s="38">
        <f t="shared" si="1"/>
        <v>0</v>
      </c>
      <c r="I173" s="33"/>
    </row>
    <row r="174" spans="1:9" s="3" customFormat="1" ht="12.75">
      <c r="A174" s="39">
        <v>149</v>
      </c>
      <c r="B174" s="40" t="s">
        <v>184</v>
      </c>
      <c r="C174" s="39" t="s">
        <v>26</v>
      </c>
      <c r="D174" s="56">
        <v>20</v>
      </c>
      <c r="E174" s="41"/>
      <c r="F174" s="42"/>
      <c r="G174" s="38">
        <f t="shared" si="0"/>
        <v>0</v>
      </c>
      <c r="H174" s="38">
        <f t="shared" si="1"/>
        <v>0</v>
      </c>
      <c r="I174" s="33"/>
    </row>
    <row r="175" spans="1:9" s="3" customFormat="1" ht="25.5">
      <c r="A175" s="39">
        <v>150</v>
      </c>
      <c r="B175" s="40" t="s">
        <v>185</v>
      </c>
      <c r="C175" s="39" t="s">
        <v>26</v>
      </c>
      <c r="D175" s="56">
        <v>60</v>
      </c>
      <c r="E175" s="41"/>
      <c r="F175" s="42"/>
      <c r="G175" s="38">
        <f t="shared" si="0"/>
        <v>0</v>
      </c>
      <c r="H175" s="38">
        <f t="shared" si="1"/>
        <v>0</v>
      </c>
      <c r="I175" s="33"/>
    </row>
    <row r="176" spans="1:9" s="3" customFormat="1" ht="25.5">
      <c r="A176" s="39">
        <v>151</v>
      </c>
      <c r="B176" s="40" t="s">
        <v>186</v>
      </c>
      <c r="C176" s="39" t="s">
        <v>26</v>
      </c>
      <c r="D176" s="56">
        <v>80</v>
      </c>
      <c r="E176" s="41"/>
      <c r="F176" s="42"/>
      <c r="G176" s="38">
        <f t="shared" si="0"/>
        <v>0</v>
      </c>
      <c r="H176" s="38">
        <f t="shared" si="1"/>
        <v>0</v>
      </c>
      <c r="I176" s="33"/>
    </row>
    <row r="177" spans="1:9" s="3" customFormat="1" ht="12.75">
      <c r="A177" s="39">
        <v>152</v>
      </c>
      <c r="B177" s="40" t="s">
        <v>187</v>
      </c>
      <c r="C177" s="39" t="s">
        <v>32</v>
      </c>
      <c r="D177" s="56">
        <v>8</v>
      </c>
      <c r="E177" s="41"/>
      <c r="F177" s="42"/>
      <c r="G177" s="38">
        <f t="shared" si="0"/>
        <v>0</v>
      </c>
      <c r="H177" s="38">
        <f t="shared" si="1"/>
        <v>0</v>
      </c>
      <c r="I177" s="33"/>
    </row>
    <row r="178" spans="1:9" s="3" customFormat="1" ht="25.5">
      <c r="A178" s="39">
        <v>153</v>
      </c>
      <c r="B178" s="40" t="s">
        <v>188</v>
      </c>
      <c r="C178" s="39" t="s">
        <v>32</v>
      </c>
      <c r="D178" s="56">
        <v>1</v>
      </c>
      <c r="E178" s="41"/>
      <c r="F178" s="42"/>
      <c r="G178" s="38">
        <f t="shared" si="0"/>
        <v>0</v>
      </c>
      <c r="H178" s="38">
        <f t="shared" si="1"/>
        <v>0</v>
      </c>
      <c r="I178" s="33"/>
    </row>
    <row r="179" spans="1:9" s="3" customFormat="1" ht="25.5">
      <c r="A179" s="39">
        <v>154</v>
      </c>
      <c r="B179" s="40" t="s">
        <v>189</v>
      </c>
      <c r="C179" s="39" t="s">
        <v>32</v>
      </c>
      <c r="D179" s="56">
        <v>8</v>
      </c>
      <c r="E179" s="41"/>
      <c r="F179" s="42"/>
      <c r="G179" s="38">
        <f t="shared" si="0"/>
        <v>0</v>
      </c>
      <c r="H179" s="38">
        <f t="shared" si="1"/>
        <v>0</v>
      </c>
      <c r="I179" s="33"/>
    </row>
    <row r="180" spans="1:9" s="3" customFormat="1" ht="12.75">
      <c r="A180" s="39">
        <v>155</v>
      </c>
      <c r="B180" s="40" t="s">
        <v>190</v>
      </c>
      <c r="C180" s="39" t="s">
        <v>32</v>
      </c>
      <c r="D180" s="56">
        <v>9</v>
      </c>
      <c r="E180" s="41"/>
      <c r="F180" s="42"/>
      <c r="G180" s="38">
        <f t="shared" si="0"/>
        <v>0</v>
      </c>
      <c r="H180" s="38">
        <f t="shared" si="1"/>
        <v>0</v>
      </c>
      <c r="I180" s="33"/>
    </row>
    <row r="181" spans="1:9" s="3" customFormat="1" ht="12.75">
      <c r="A181" s="39">
        <v>156</v>
      </c>
      <c r="B181" s="40" t="s">
        <v>191</v>
      </c>
      <c r="C181" s="27" t="s">
        <v>26</v>
      </c>
      <c r="D181" s="35">
        <v>60</v>
      </c>
      <c r="E181" s="41"/>
      <c r="F181" s="42"/>
      <c r="G181" s="38">
        <f t="shared" si="0"/>
        <v>0</v>
      </c>
      <c r="H181" s="38">
        <f t="shared" si="1"/>
        <v>0</v>
      </c>
      <c r="I181" s="33"/>
    </row>
    <row r="182" spans="1:9" s="3" customFormat="1" ht="12.75">
      <c r="A182" s="39">
        <v>157</v>
      </c>
      <c r="B182" s="40" t="s">
        <v>192</v>
      </c>
      <c r="C182" s="39" t="s">
        <v>32</v>
      </c>
      <c r="D182" s="56">
        <v>2</v>
      </c>
      <c r="E182" s="41"/>
      <c r="F182" s="42"/>
      <c r="G182" s="38">
        <f t="shared" si="0"/>
        <v>0</v>
      </c>
      <c r="H182" s="38">
        <f t="shared" si="1"/>
        <v>0</v>
      </c>
      <c r="I182" s="33"/>
    </row>
    <row r="183" spans="1:9" s="3" customFormat="1" ht="12.75">
      <c r="A183" s="39"/>
      <c r="B183" s="28" t="s">
        <v>193</v>
      </c>
      <c r="C183" s="39"/>
      <c r="D183" s="56"/>
      <c r="E183" s="41"/>
      <c r="F183" s="42"/>
      <c r="G183" s="38"/>
      <c r="H183" s="38"/>
      <c r="I183" s="33"/>
    </row>
    <row r="184" spans="1:9" s="3" customFormat="1" ht="12.75">
      <c r="A184" s="39"/>
      <c r="B184" s="28" t="s">
        <v>194</v>
      </c>
      <c r="C184" s="39"/>
      <c r="D184" s="56"/>
      <c r="E184" s="41"/>
      <c r="F184" s="42"/>
      <c r="G184" s="38"/>
      <c r="H184" s="38"/>
      <c r="I184" s="33"/>
    </row>
    <row r="185" spans="1:11" s="3" customFormat="1" ht="15">
      <c r="A185" s="39">
        <v>158</v>
      </c>
      <c r="B185" s="40" t="s">
        <v>195</v>
      </c>
      <c r="C185" s="39" t="s">
        <v>32</v>
      </c>
      <c r="D185" s="56">
        <v>22</v>
      </c>
      <c r="E185" s="41"/>
      <c r="F185" s="42"/>
      <c r="G185" s="38">
        <f t="shared" si="0"/>
        <v>0</v>
      </c>
      <c r="H185" s="38">
        <f t="shared" si="1"/>
        <v>0</v>
      </c>
      <c r="I185" s="33"/>
      <c r="K185" s="46"/>
    </row>
    <row r="186" spans="1:11" s="3" customFormat="1" ht="15">
      <c r="A186" s="39">
        <v>159</v>
      </c>
      <c r="B186" s="40" t="s">
        <v>196</v>
      </c>
      <c r="C186" s="39" t="s">
        <v>26</v>
      </c>
      <c r="D186" s="56">
        <v>180</v>
      </c>
      <c r="E186" s="41"/>
      <c r="F186" s="42"/>
      <c r="G186" s="38">
        <f t="shared" si="0"/>
        <v>0</v>
      </c>
      <c r="H186" s="38">
        <f t="shared" si="1"/>
        <v>0</v>
      </c>
      <c r="I186" s="33"/>
      <c r="K186" s="46"/>
    </row>
    <row r="187" spans="1:11" s="3" customFormat="1" ht="15">
      <c r="A187" s="39">
        <v>160</v>
      </c>
      <c r="B187" s="40" t="s">
        <v>197</v>
      </c>
      <c r="C187" s="39" t="s">
        <v>32</v>
      </c>
      <c r="D187" s="56">
        <v>46</v>
      </c>
      <c r="E187" s="41"/>
      <c r="F187" s="42"/>
      <c r="G187" s="38">
        <f t="shared" si="0"/>
        <v>0</v>
      </c>
      <c r="H187" s="38">
        <f t="shared" si="1"/>
        <v>0</v>
      </c>
      <c r="I187" s="33"/>
      <c r="K187" s="46"/>
    </row>
    <row r="188" spans="1:11" s="3" customFormat="1" ht="25.5">
      <c r="A188" s="39">
        <v>161</v>
      </c>
      <c r="B188" s="40" t="s">
        <v>198</v>
      </c>
      <c r="C188" s="39" t="s">
        <v>32</v>
      </c>
      <c r="D188" s="35">
        <v>1</v>
      </c>
      <c r="E188" s="41"/>
      <c r="F188" s="42"/>
      <c r="G188" s="38">
        <f t="shared" si="0"/>
        <v>0</v>
      </c>
      <c r="H188" s="38">
        <f t="shared" si="1"/>
        <v>0</v>
      </c>
      <c r="I188" s="33"/>
      <c r="K188" s="46"/>
    </row>
    <row r="189" spans="1:11" s="3" customFormat="1" ht="25.5">
      <c r="A189" s="39">
        <v>162</v>
      </c>
      <c r="B189" s="40" t="s">
        <v>199</v>
      </c>
      <c r="C189" s="39" t="s">
        <v>32</v>
      </c>
      <c r="D189" s="35">
        <v>1</v>
      </c>
      <c r="E189" s="41"/>
      <c r="F189" s="42"/>
      <c r="G189" s="38">
        <f t="shared" si="0"/>
        <v>0</v>
      </c>
      <c r="H189" s="38">
        <f t="shared" si="1"/>
        <v>0</v>
      </c>
      <c r="I189" s="33"/>
      <c r="K189" s="46"/>
    </row>
    <row r="190" spans="1:11" s="3" customFormat="1" ht="25.5">
      <c r="A190" s="39">
        <v>163</v>
      </c>
      <c r="B190" s="40" t="s">
        <v>200</v>
      </c>
      <c r="C190" s="39" t="s">
        <v>32</v>
      </c>
      <c r="D190" s="56">
        <v>9</v>
      </c>
      <c r="E190" s="41"/>
      <c r="F190" s="42"/>
      <c r="G190" s="38">
        <f t="shared" si="0"/>
        <v>0</v>
      </c>
      <c r="H190" s="38">
        <f t="shared" si="1"/>
        <v>0</v>
      </c>
      <c r="I190" s="33"/>
      <c r="K190" s="46"/>
    </row>
    <row r="191" spans="1:11" s="3" customFormat="1" ht="25.5">
      <c r="A191" s="39">
        <v>164</v>
      </c>
      <c r="B191" s="40" t="s">
        <v>201</v>
      </c>
      <c r="C191" s="39" t="s">
        <v>32</v>
      </c>
      <c r="D191" s="56">
        <v>17</v>
      </c>
      <c r="E191" s="41"/>
      <c r="F191" s="42"/>
      <c r="G191" s="38">
        <f t="shared" si="0"/>
        <v>0</v>
      </c>
      <c r="H191" s="38">
        <f t="shared" si="1"/>
        <v>0</v>
      </c>
      <c r="I191" s="33"/>
      <c r="K191" s="46"/>
    </row>
    <row r="192" spans="1:11" s="3" customFormat="1" ht="25.5">
      <c r="A192" s="39">
        <v>165</v>
      </c>
      <c r="B192" s="40" t="s">
        <v>202</v>
      </c>
      <c r="C192" s="39" t="s">
        <v>32</v>
      </c>
      <c r="D192" s="56">
        <v>4</v>
      </c>
      <c r="E192" s="41"/>
      <c r="F192" s="42"/>
      <c r="G192" s="38">
        <f t="shared" si="0"/>
        <v>0</v>
      </c>
      <c r="H192" s="38">
        <f t="shared" si="1"/>
        <v>0</v>
      </c>
      <c r="I192" s="33"/>
      <c r="K192" s="46"/>
    </row>
    <row r="193" spans="1:9" s="3" customFormat="1" ht="25.5">
      <c r="A193" s="39">
        <v>166</v>
      </c>
      <c r="B193" s="40" t="s">
        <v>203</v>
      </c>
      <c r="C193" s="39" t="s">
        <v>32</v>
      </c>
      <c r="D193" s="56">
        <v>18</v>
      </c>
      <c r="E193" s="41"/>
      <c r="F193" s="42"/>
      <c r="G193" s="38">
        <f t="shared" si="0"/>
        <v>0</v>
      </c>
      <c r="H193" s="38">
        <f t="shared" si="1"/>
        <v>0</v>
      </c>
      <c r="I193" s="33"/>
    </row>
    <row r="194" spans="1:9" s="3" customFormat="1" ht="25.5">
      <c r="A194" s="39">
        <v>167</v>
      </c>
      <c r="B194" s="40" t="s">
        <v>204</v>
      </c>
      <c r="C194" s="39" t="s">
        <v>32</v>
      </c>
      <c r="D194" s="56">
        <v>7</v>
      </c>
      <c r="E194" s="41"/>
      <c r="F194" s="42"/>
      <c r="G194" s="38">
        <f t="shared" si="0"/>
        <v>0</v>
      </c>
      <c r="H194" s="38">
        <f t="shared" si="1"/>
        <v>0</v>
      </c>
      <c r="I194" s="33"/>
    </row>
    <row r="195" spans="1:9" s="3" customFormat="1" ht="25.5">
      <c r="A195" s="39">
        <v>168</v>
      </c>
      <c r="B195" s="40" t="s">
        <v>205</v>
      </c>
      <c r="C195" s="39" t="s">
        <v>32</v>
      </c>
      <c r="D195" s="56">
        <v>2</v>
      </c>
      <c r="E195" s="41"/>
      <c r="F195" s="42"/>
      <c r="G195" s="38">
        <f t="shared" si="0"/>
        <v>0</v>
      </c>
      <c r="H195" s="38">
        <f t="shared" si="1"/>
        <v>0</v>
      </c>
      <c r="I195" s="33"/>
    </row>
    <row r="196" spans="1:9" s="3" customFormat="1" ht="12.75">
      <c r="A196" s="39">
        <v>169</v>
      </c>
      <c r="B196" s="40" t="s">
        <v>206</v>
      </c>
      <c r="C196" s="39" t="s">
        <v>32</v>
      </c>
      <c r="D196" s="56">
        <v>2</v>
      </c>
      <c r="E196" s="41"/>
      <c r="F196" s="42"/>
      <c r="G196" s="38">
        <f t="shared" si="0"/>
        <v>0</v>
      </c>
      <c r="H196" s="38">
        <f t="shared" si="1"/>
        <v>0</v>
      </c>
      <c r="I196" s="33"/>
    </row>
    <row r="197" spans="1:9" s="3" customFormat="1" ht="12.75">
      <c r="A197" s="39">
        <v>170</v>
      </c>
      <c r="B197" s="40" t="s">
        <v>207</v>
      </c>
      <c r="C197" s="39" t="s">
        <v>32</v>
      </c>
      <c r="D197" s="56">
        <v>24</v>
      </c>
      <c r="E197" s="41"/>
      <c r="F197" s="42"/>
      <c r="G197" s="38">
        <f t="shared" si="0"/>
        <v>0</v>
      </c>
      <c r="H197" s="38">
        <f t="shared" si="1"/>
        <v>0</v>
      </c>
      <c r="I197" s="33"/>
    </row>
    <row r="198" spans="1:9" s="3" customFormat="1" ht="12.75">
      <c r="A198" s="39">
        <v>171</v>
      </c>
      <c r="B198" s="60" t="s">
        <v>208</v>
      </c>
      <c r="C198" s="39" t="s">
        <v>32</v>
      </c>
      <c r="D198" s="56">
        <v>3</v>
      </c>
      <c r="E198" s="41"/>
      <c r="F198" s="42"/>
      <c r="G198" s="38">
        <f t="shared" si="0"/>
        <v>0</v>
      </c>
      <c r="H198" s="38">
        <f t="shared" si="1"/>
        <v>0</v>
      </c>
      <c r="I198" s="33"/>
    </row>
    <row r="199" spans="1:9" s="3" customFormat="1" ht="12.75">
      <c r="A199" s="39">
        <v>172</v>
      </c>
      <c r="B199" s="60" t="s">
        <v>209</v>
      </c>
      <c r="C199" s="39" t="s">
        <v>32</v>
      </c>
      <c r="D199" s="61">
        <v>4</v>
      </c>
      <c r="E199" s="41"/>
      <c r="F199" s="42"/>
      <c r="G199" s="38">
        <f t="shared" si="0"/>
        <v>0</v>
      </c>
      <c r="H199" s="38">
        <f t="shared" si="1"/>
        <v>0</v>
      </c>
      <c r="I199" s="33"/>
    </row>
    <row r="200" spans="1:9" s="3" customFormat="1" ht="25.5">
      <c r="A200" s="39">
        <v>173</v>
      </c>
      <c r="B200" s="40" t="s">
        <v>210</v>
      </c>
      <c r="C200" s="39" t="s">
        <v>32</v>
      </c>
      <c r="D200" s="61">
        <v>6</v>
      </c>
      <c r="E200" s="41"/>
      <c r="F200" s="42"/>
      <c r="G200" s="38">
        <f t="shared" si="0"/>
        <v>0</v>
      </c>
      <c r="H200" s="38">
        <f t="shared" si="1"/>
        <v>0</v>
      </c>
      <c r="I200" s="33"/>
    </row>
    <row r="201" spans="1:9" s="3" customFormat="1" ht="12.75">
      <c r="A201" s="39">
        <v>174</v>
      </c>
      <c r="B201" s="40" t="s">
        <v>211</v>
      </c>
      <c r="C201" s="39" t="s">
        <v>32</v>
      </c>
      <c r="D201" s="56">
        <v>31</v>
      </c>
      <c r="E201" s="41"/>
      <c r="F201" s="42"/>
      <c r="G201" s="38">
        <f t="shared" si="0"/>
        <v>0</v>
      </c>
      <c r="H201" s="38">
        <f t="shared" si="1"/>
        <v>0</v>
      </c>
      <c r="I201" s="33"/>
    </row>
    <row r="202" spans="1:9" s="3" customFormat="1" ht="25.5">
      <c r="A202" s="39">
        <v>175</v>
      </c>
      <c r="B202" s="40" t="s">
        <v>212</v>
      </c>
      <c r="C202" s="39" t="s">
        <v>32</v>
      </c>
      <c r="D202" s="56">
        <v>8</v>
      </c>
      <c r="E202" s="41"/>
      <c r="F202" s="42"/>
      <c r="G202" s="38">
        <f t="shared" si="0"/>
        <v>0</v>
      </c>
      <c r="H202" s="38">
        <f t="shared" si="1"/>
        <v>0</v>
      </c>
      <c r="I202" s="33"/>
    </row>
    <row r="203" spans="1:9" s="3" customFormat="1" ht="38.25">
      <c r="A203" s="39">
        <v>176</v>
      </c>
      <c r="B203" s="40" t="s">
        <v>213</v>
      </c>
      <c r="C203" s="39" t="s">
        <v>32</v>
      </c>
      <c r="D203" s="56">
        <v>10</v>
      </c>
      <c r="E203" s="41"/>
      <c r="F203" s="42"/>
      <c r="G203" s="38">
        <f t="shared" si="0"/>
        <v>0</v>
      </c>
      <c r="H203" s="38">
        <f t="shared" si="1"/>
        <v>0</v>
      </c>
      <c r="I203" s="33"/>
    </row>
    <row r="204" spans="1:9" s="3" customFormat="1" ht="25.5">
      <c r="A204" s="39">
        <v>177</v>
      </c>
      <c r="B204" s="40" t="s">
        <v>214</v>
      </c>
      <c r="C204" s="39" t="s">
        <v>32</v>
      </c>
      <c r="D204" s="56">
        <v>83</v>
      </c>
      <c r="E204" s="41"/>
      <c r="F204" s="42"/>
      <c r="G204" s="38">
        <f t="shared" si="0"/>
        <v>0</v>
      </c>
      <c r="H204" s="38">
        <f t="shared" si="1"/>
        <v>0</v>
      </c>
      <c r="I204" s="33"/>
    </row>
    <row r="205" spans="1:9" s="3" customFormat="1" ht="25.5">
      <c r="A205" s="39">
        <v>178</v>
      </c>
      <c r="B205" s="40" t="s">
        <v>215</v>
      </c>
      <c r="C205" s="39" t="s">
        <v>32</v>
      </c>
      <c r="D205" s="56">
        <v>82</v>
      </c>
      <c r="E205" s="41"/>
      <c r="F205" s="42"/>
      <c r="G205" s="38">
        <f t="shared" si="0"/>
        <v>0</v>
      </c>
      <c r="H205" s="38">
        <f t="shared" si="1"/>
        <v>0</v>
      </c>
      <c r="I205" s="33"/>
    </row>
    <row r="206" spans="1:9" s="3" customFormat="1" ht="25.5">
      <c r="A206" s="39">
        <v>179</v>
      </c>
      <c r="B206" s="40" t="s">
        <v>216</v>
      </c>
      <c r="C206" s="39" t="s">
        <v>32</v>
      </c>
      <c r="D206" s="56">
        <v>345</v>
      </c>
      <c r="E206" s="41"/>
      <c r="F206" s="42"/>
      <c r="G206" s="38">
        <f t="shared" si="0"/>
        <v>0</v>
      </c>
      <c r="H206" s="38">
        <f t="shared" si="1"/>
        <v>0</v>
      </c>
      <c r="I206" s="33"/>
    </row>
    <row r="207" spans="1:9" s="3" customFormat="1" ht="12.75">
      <c r="A207" s="39">
        <v>180</v>
      </c>
      <c r="B207" s="40" t="s">
        <v>217</v>
      </c>
      <c r="C207" s="39" t="s">
        <v>32</v>
      </c>
      <c r="D207" s="56">
        <v>690</v>
      </c>
      <c r="E207" s="41"/>
      <c r="F207" s="42"/>
      <c r="G207" s="38">
        <f t="shared" si="0"/>
        <v>0</v>
      </c>
      <c r="H207" s="38">
        <f t="shared" si="1"/>
        <v>0</v>
      </c>
      <c r="I207" s="33"/>
    </row>
    <row r="208" spans="1:11" s="3" customFormat="1" ht="25.5">
      <c r="A208" s="39">
        <v>181</v>
      </c>
      <c r="B208" s="40" t="s">
        <v>218</v>
      </c>
      <c r="C208" s="39" t="s">
        <v>26</v>
      </c>
      <c r="D208" s="56">
        <v>65</v>
      </c>
      <c r="E208" s="41"/>
      <c r="F208" s="42"/>
      <c r="G208" s="38">
        <f t="shared" si="0"/>
        <v>0</v>
      </c>
      <c r="H208" s="38">
        <f t="shared" si="1"/>
        <v>0</v>
      </c>
      <c r="I208" s="33"/>
      <c r="K208" s="46"/>
    </row>
    <row r="209" spans="1:11" s="3" customFormat="1" ht="25.5">
      <c r="A209" s="39">
        <v>182</v>
      </c>
      <c r="B209" s="40" t="s">
        <v>219</v>
      </c>
      <c r="C209" s="39" t="s">
        <v>26</v>
      </c>
      <c r="D209" s="56">
        <v>270</v>
      </c>
      <c r="E209" s="41"/>
      <c r="F209" s="42"/>
      <c r="G209" s="38">
        <f t="shared" si="0"/>
        <v>0</v>
      </c>
      <c r="H209" s="38">
        <f t="shared" si="1"/>
        <v>0</v>
      </c>
      <c r="I209" s="33"/>
      <c r="K209" s="46"/>
    </row>
    <row r="210" spans="1:11" s="3" customFormat="1" ht="25.5">
      <c r="A210" s="39">
        <v>183</v>
      </c>
      <c r="B210" s="40" t="s">
        <v>220</v>
      </c>
      <c r="C210" s="39" t="s">
        <v>26</v>
      </c>
      <c r="D210" s="56">
        <v>540</v>
      </c>
      <c r="E210" s="41"/>
      <c r="F210" s="42"/>
      <c r="G210" s="38">
        <f t="shared" si="0"/>
        <v>0</v>
      </c>
      <c r="H210" s="38">
        <f t="shared" si="1"/>
        <v>0</v>
      </c>
      <c r="I210" s="33"/>
      <c r="K210" s="46"/>
    </row>
    <row r="211" spans="1:11" s="3" customFormat="1" ht="25.5">
      <c r="A211" s="39">
        <v>184</v>
      </c>
      <c r="B211" s="40" t="s">
        <v>221</v>
      </c>
      <c r="C211" s="39" t="s">
        <v>26</v>
      </c>
      <c r="D211" s="61">
        <v>230</v>
      </c>
      <c r="E211" s="41"/>
      <c r="F211" s="42"/>
      <c r="G211" s="38">
        <f t="shared" si="0"/>
        <v>0</v>
      </c>
      <c r="H211" s="38">
        <f t="shared" si="1"/>
        <v>0</v>
      </c>
      <c r="I211" s="33"/>
      <c r="K211" s="46"/>
    </row>
    <row r="212" spans="1:11" s="3" customFormat="1" ht="25.5">
      <c r="A212" s="39">
        <v>185</v>
      </c>
      <c r="B212" s="40" t="s">
        <v>222</v>
      </c>
      <c r="C212" s="39" t="s">
        <v>26</v>
      </c>
      <c r="D212" s="61">
        <v>20</v>
      </c>
      <c r="E212" s="41"/>
      <c r="F212" s="42"/>
      <c r="G212" s="38">
        <f t="shared" si="0"/>
        <v>0</v>
      </c>
      <c r="H212" s="38">
        <f t="shared" si="1"/>
        <v>0</v>
      </c>
      <c r="I212" s="33"/>
      <c r="K212" s="46"/>
    </row>
    <row r="213" spans="1:11" s="3" customFormat="1" ht="25.5">
      <c r="A213" s="39">
        <v>186</v>
      </c>
      <c r="B213" s="40" t="s">
        <v>223</v>
      </c>
      <c r="C213" s="39" t="s">
        <v>26</v>
      </c>
      <c r="D213" s="61">
        <v>30</v>
      </c>
      <c r="E213" s="41"/>
      <c r="F213" s="42"/>
      <c r="G213" s="38">
        <f t="shared" si="0"/>
        <v>0</v>
      </c>
      <c r="H213" s="38">
        <f t="shared" si="1"/>
        <v>0</v>
      </c>
      <c r="I213" s="33"/>
      <c r="K213" s="46"/>
    </row>
    <row r="214" spans="1:11" s="3" customFormat="1" ht="22.5" customHeight="1">
      <c r="A214" s="39">
        <v>187</v>
      </c>
      <c r="B214" s="40" t="s">
        <v>224</v>
      </c>
      <c r="C214" s="39" t="s">
        <v>26</v>
      </c>
      <c r="D214" s="61">
        <v>65</v>
      </c>
      <c r="E214" s="41"/>
      <c r="F214" s="42"/>
      <c r="G214" s="38">
        <f t="shared" si="0"/>
        <v>0</v>
      </c>
      <c r="H214" s="38">
        <f t="shared" si="1"/>
        <v>0</v>
      </c>
      <c r="I214" s="33"/>
      <c r="K214" s="46"/>
    </row>
    <row r="215" spans="1:11" s="3" customFormat="1" ht="25.5" customHeight="1">
      <c r="A215" s="39">
        <v>188</v>
      </c>
      <c r="B215" s="40" t="s">
        <v>225</v>
      </c>
      <c r="C215" s="39" t="s">
        <v>26</v>
      </c>
      <c r="D215" s="61">
        <v>270</v>
      </c>
      <c r="E215" s="41"/>
      <c r="F215" s="42"/>
      <c r="G215" s="38">
        <f t="shared" si="0"/>
        <v>0</v>
      </c>
      <c r="H215" s="38">
        <f t="shared" si="1"/>
        <v>0</v>
      </c>
      <c r="I215" s="33"/>
      <c r="K215" s="46"/>
    </row>
    <row r="216" spans="1:11" s="3" customFormat="1" ht="25.5">
      <c r="A216" s="39">
        <v>189</v>
      </c>
      <c r="B216" s="40" t="s">
        <v>226</v>
      </c>
      <c r="C216" s="39" t="s">
        <v>26</v>
      </c>
      <c r="D216" s="61">
        <v>540</v>
      </c>
      <c r="E216" s="41"/>
      <c r="F216" s="42"/>
      <c r="G216" s="38">
        <f t="shared" si="0"/>
        <v>0</v>
      </c>
      <c r="H216" s="38">
        <f t="shared" si="1"/>
        <v>0</v>
      </c>
      <c r="I216" s="33"/>
      <c r="K216" s="46"/>
    </row>
    <row r="217" spans="1:11" s="3" customFormat="1" ht="26.25" customHeight="1">
      <c r="A217" s="39">
        <v>190</v>
      </c>
      <c r="B217" s="40" t="s">
        <v>227</v>
      </c>
      <c r="C217" s="39" t="s">
        <v>26</v>
      </c>
      <c r="D217" s="56">
        <v>250</v>
      </c>
      <c r="E217" s="41"/>
      <c r="F217" s="42"/>
      <c r="G217" s="38">
        <f t="shared" si="0"/>
        <v>0</v>
      </c>
      <c r="H217" s="38">
        <f t="shared" si="1"/>
        <v>0</v>
      </c>
      <c r="I217" s="33"/>
      <c r="K217" s="46"/>
    </row>
    <row r="218" spans="1:11" s="3" customFormat="1" ht="24.75" customHeight="1">
      <c r="A218" s="39">
        <v>191</v>
      </c>
      <c r="B218" s="40" t="s">
        <v>228</v>
      </c>
      <c r="C218" s="39" t="s">
        <v>26</v>
      </c>
      <c r="D218" s="56">
        <v>30</v>
      </c>
      <c r="E218" s="41"/>
      <c r="F218" s="42"/>
      <c r="G218" s="38">
        <f t="shared" si="0"/>
        <v>0</v>
      </c>
      <c r="H218" s="38">
        <f t="shared" si="1"/>
        <v>0</v>
      </c>
      <c r="I218" s="33"/>
      <c r="K218" s="46"/>
    </row>
    <row r="219" spans="1:9" s="3" customFormat="1" ht="25.5">
      <c r="A219" s="39">
        <v>192</v>
      </c>
      <c r="B219" s="40" t="s">
        <v>229</v>
      </c>
      <c r="C219" s="39" t="s">
        <v>26</v>
      </c>
      <c r="D219" s="56">
        <v>7</v>
      </c>
      <c r="E219" s="41"/>
      <c r="F219" s="42"/>
      <c r="G219" s="38">
        <f t="shared" si="0"/>
        <v>0</v>
      </c>
      <c r="H219" s="38">
        <f t="shared" si="1"/>
        <v>0</v>
      </c>
      <c r="I219" s="33"/>
    </row>
    <row r="220" spans="1:9" s="3" customFormat="1" ht="12.75">
      <c r="A220" s="39">
        <v>193</v>
      </c>
      <c r="B220" s="40" t="s">
        <v>230</v>
      </c>
      <c r="C220" s="39" t="s">
        <v>32</v>
      </c>
      <c r="D220" s="56">
        <v>1380</v>
      </c>
      <c r="E220" s="41"/>
      <c r="F220" s="42"/>
      <c r="G220" s="38">
        <f t="shared" si="0"/>
        <v>0</v>
      </c>
      <c r="H220" s="38">
        <f t="shared" si="1"/>
        <v>0</v>
      </c>
      <c r="I220" s="33"/>
    </row>
    <row r="221" spans="1:9" s="3" customFormat="1" ht="12.75">
      <c r="A221" s="39"/>
      <c r="B221" s="28" t="s">
        <v>231</v>
      </c>
      <c r="C221" s="39"/>
      <c r="D221" s="56"/>
      <c r="E221" s="41"/>
      <c r="F221" s="42"/>
      <c r="G221" s="38"/>
      <c r="H221" s="38"/>
      <c r="I221" s="33"/>
    </row>
    <row r="222" spans="1:9" s="3" customFormat="1" ht="12.75">
      <c r="A222" s="39">
        <v>194</v>
      </c>
      <c r="B222" s="40" t="s">
        <v>232</v>
      </c>
      <c r="C222" s="39" t="s">
        <v>32</v>
      </c>
      <c r="D222" s="56">
        <v>1</v>
      </c>
      <c r="E222" s="41"/>
      <c r="F222" s="42"/>
      <c r="G222" s="38">
        <f t="shared" si="0"/>
        <v>0</v>
      </c>
      <c r="H222" s="38">
        <f t="shared" si="1"/>
        <v>0</v>
      </c>
      <c r="I222" s="33"/>
    </row>
    <row r="223" spans="1:9" s="3" customFormat="1" ht="25.5">
      <c r="A223" s="39">
        <v>195</v>
      </c>
      <c r="B223" s="40" t="s">
        <v>233</v>
      </c>
      <c r="C223" s="39" t="s">
        <v>32</v>
      </c>
      <c r="D223" s="56">
        <v>2</v>
      </c>
      <c r="E223" s="41"/>
      <c r="F223" s="42"/>
      <c r="G223" s="38">
        <f t="shared" si="0"/>
        <v>0</v>
      </c>
      <c r="H223" s="38">
        <f t="shared" si="1"/>
        <v>0</v>
      </c>
      <c r="I223" s="33"/>
    </row>
    <row r="224" spans="1:9" s="3" customFormat="1" ht="25.5">
      <c r="A224" s="39">
        <v>196</v>
      </c>
      <c r="B224" s="40" t="s">
        <v>234</v>
      </c>
      <c r="C224" s="39" t="s">
        <v>32</v>
      </c>
      <c r="D224" s="56">
        <v>10</v>
      </c>
      <c r="E224" s="41"/>
      <c r="F224" s="42"/>
      <c r="G224" s="38">
        <f t="shared" si="0"/>
        <v>0</v>
      </c>
      <c r="H224" s="38">
        <f t="shared" si="1"/>
        <v>0</v>
      </c>
      <c r="I224" s="33"/>
    </row>
    <row r="225" spans="1:9" s="3" customFormat="1" ht="12.75">
      <c r="A225" s="39">
        <v>197</v>
      </c>
      <c r="B225" s="40" t="s">
        <v>235</v>
      </c>
      <c r="C225" s="39" t="s">
        <v>26</v>
      </c>
      <c r="D225" s="61">
        <v>330</v>
      </c>
      <c r="E225" s="41"/>
      <c r="F225" s="42"/>
      <c r="G225" s="38">
        <f t="shared" si="0"/>
        <v>0</v>
      </c>
      <c r="H225" s="38">
        <f t="shared" si="1"/>
        <v>0</v>
      </c>
      <c r="I225" s="33"/>
    </row>
    <row r="226" spans="1:9" s="3" customFormat="1" ht="25.5">
      <c r="A226" s="39">
        <v>198</v>
      </c>
      <c r="B226" s="40" t="s">
        <v>236</v>
      </c>
      <c r="C226" s="39" t="s">
        <v>26</v>
      </c>
      <c r="D226" s="56">
        <v>330</v>
      </c>
      <c r="E226" s="41"/>
      <c r="F226" s="42"/>
      <c r="G226" s="38">
        <f t="shared" si="0"/>
        <v>0</v>
      </c>
      <c r="H226" s="38">
        <f t="shared" si="1"/>
        <v>0</v>
      </c>
      <c r="I226" s="33"/>
    </row>
    <row r="227" spans="1:9" s="3" customFormat="1" ht="12.75">
      <c r="A227" s="39">
        <v>199</v>
      </c>
      <c r="B227" s="40" t="s">
        <v>237</v>
      </c>
      <c r="C227" s="39" t="s">
        <v>32</v>
      </c>
      <c r="D227" s="56">
        <v>10</v>
      </c>
      <c r="E227" s="41"/>
      <c r="F227" s="42"/>
      <c r="G227" s="38">
        <f t="shared" si="0"/>
        <v>0</v>
      </c>
      <c r="H227" s="38">
        <f t="shared" si="1"/>
        <v>0</v>
      </c>
      <c r="I227" s="33"/>
    </row>
    <row r="228" spans="1:9" s="3" customFormat="1" ht="12.75">
      <c r="A228" s="39">
        <v>200</v>
      </c>
      <c r="B228" s="40" t="s">
        <v>238</v>
      </c>
      <c r="C228" s="39" t="s">
        <v>32</v>
      </c>
      <c r="D228" s="56">
        <v>10</v>
      </c>
      <c r="E228" s="41"/>
      <c r="F228" s="42"/>
      <c r="G228" s="38">
        <f t="shared" si="0"/>
        <v>0</v>
      </c>
      <c r="H228" s="38">
        <f t="shared" si="1"/>
        <v>0</v>
      </c>
      <c r="I228" s="33"/>
    </row>
    <row r="229" spans="1:9" s="3" customFormat="1" ht="12.75">
      <c r="A229" s="39">
        <v>201</v>
      </c>
      <c r="B229" s="40" t="s">
        <v>239</v>
      </c>
      <c r="C229" s="39" t="s">
        <v>32</v>
      </c>
      <c r="D229" s="56">
        <v>1</v>
      </c>
      <c r="E229" s="41"/>
      <c r="F229" s="42"/>
      <c r="G229" s="38">
        <f t="shared" si="0"/>
        <v>0</v>
      </c>
      <c r="H229" s="38">
        <f t="shared" si="1"/>
        <v>0</v>
      </c>
      <c r="I229" s="33"/>
    </row>
    <row r="230" spans="1:9" s="3" customFormat="1" ht="12.75">
      <c r="A230" s="39"/>
      <c r="B230" s="28" t="s">
        <v>240</v>
      </c>
      <c r="C230" s="39"/>
      <c r="D230" s="56"/>
      <c r="E230" s="41"/>
      <c r="F230" s="42"/>
      <c r="G230" s="38"/>
      <c r="H230" s="38"/>
      <c r="I230" s="33"/>
    </row>
    <row r="231" spans="1:9" s="3" customFormat="1" ht="38.25">
      <c r="A231" s="39">
        <v>202</v>
      </c>
      <c r="B231" s="40" t="s">
        <v>241</v>
      </c>
      <c r="C231" s="27" t="s">
        <v>26</v>
      </c>
      <c r="D231" s="35">
        <v>50</v>
      </c>
      <c r="E231" s="41"/>
      <c r="F231" s="42"/>
      <c r="G231" s="38">
        <f t="shared" si="0"/>
        <v>0</v>
      </c>
      <c r="H231" s="38">
        <f t="shared" si="1"/>
        <v>0</v>
      </c>
      <c r="I231" s="33"/>
    </row>
    <row r="232" spans="1:9" s="3" customFormat="1" ht="12.75">
      <c r="A232" s="39">
        <v>203</v>
      </c>
      <c r="B232" s="40" t="s">
        <v>242</v>
      </c>
      <c r="C232" s="39" t="s">
        <v>32</v>
      </c>
      <c r="D232" s="56">
        <v>1</v>
      </c>
      <c r="E232" s="41"/>
      <c r="F232" s="42"/>
      <c r="G232" s="38">
        <f t="shared" si="0"/>
        <v>0</v>
      </c>
      <c r="H232" s="38">
        <f t="shared" si="1"/>
        <v>0</v>
      </c>
      <c r="I232" s="33"/>
    </row>
    <row r="233" spans="1:9" s="3" customFormat="1" ht="12.75">
      <c r="A233" s="39">
        <v>204</v>
      </c>
      <c r="B233" s="40" t="s">
        <v>243</v>
      </c>
      <c r="C233" s="39" t="s">
        <v>32</v>
      </c>
      <c r="D233" s="56">
        <v>1</v>
      </c>
      <c r="E233" s="41"/>
      <c r="F233" s="42"/>
      <c r="G233" s="38">
        <f t="shared" si="0"/>
        <v>0</v>
      </c>
      <c r="H233" s="38">
        <f t="shared" si="1"/>
        <v>0</v>
      </c>
      <c r="I233" s="33"/>
    </row>
    <row r="234" spans="1:9" s="3" customFormat="1" ht="25.5">
      <c r="A234" s="39">
        <v>205</v>
      </c>
      <c r="B234" s="40" t="s">
        <v>244</v>
      </c>
      <c r="C234" s="39" t="s">
        <v>32</v>
      </c>
      <c r="D234" s="56">
        <v>2</v>
      </c>
      <c r="E234" s="41"/>
      <c r="F234" s="42"/>
      <c r="G234" s="38">
        <f t="shared" si="0"/>
        <v>0</v>
      </c>
      <c r="H234" s="38">
        <f t="shared" si="1"/>
        <v>0</v>
      </c>
      <c r="I234" s="33"/>
    </row>
    <row r="235" spans="1:9" s="3" customFormat="1" ht="12.75">
      <c r="A235" s="39">
        <v>206</v>
      </c>
      <c r="B235" s="40" t="s">
        <v>245</v>
      </c>
      <c r="C235" s="39" t="s">
        <v>32</v>
      </c>
      <c r="D235" s="56">
        <v>7</v>
      </c>
      <c r="E235" s="41"/>
      <c r="F235" s="42"/>
      <c r="G235" s="38">
        <f t="shared" si="0"/>
        <v>0</v>
      </c>
      <c r="H235" s="38">
        <f t="shared" si="1"/>
        <v>0</v>
      </c>
      <c r="I235" s="33"/>
    </row>
    <row r="236" spans="1:9" s="3" customFormat="1" ht="12.75">
      <c r="A236" s="39">
        <v>207</v>
      </c>
      <c r="B236" s="40" t="s">
        <v>246</v>
      </c>
      <c r="C236" s="39" t="s">
        <v>32</v>
      </c>
      <c r="D236" s="56">
        <v>14</v>
      </c>
      <c r="E236" s="41"/>
      <c r="F236" s="42"/>
      <c r="G236" s="38">
        <f t="shared" si="0"/>
        <v>0</v>
      </c>
      <c r="H236" s="38">
        <f t="shared" si="1"/>
        <v>0</v>
      </c>
      <c r="I236" s="33"/>
    </row>
    <row r="237" spans="1:9" s="3" customFormat="1" ht="25.5">
      <c r="A237" s="39">
        <v>208</v>
      </c>
      <c r="B237" s="40" t="s">
        <v>247</v>
      </c>
      <c r="C237" s="39" t="s">
        <v>32</v>
      </c>
      <c r="D237" s="56">
        <v>5</v>
      </c>
      <c r="E237" s="41"/>
      <c r="F237" s="42"/>
      <c r="G237" s="38">
        <f t="shared" si="0"/>
        <v>0</v>
      </c>
      <c r="H237" s="38">
        <f t="shared" si="1"/>
        <v>0</v>
      </c>
      <c r="I237" s="33"/>
    </row>
    <row r="238" spans="1:9" s="3" customFormat="1" ht="25.5">
      <c r="A238" s="39">
        <v>209</v>
      </c>
      <c r="B238" s="40" t="s">
        <v>248</v>
      </c>
      <c r="C238" s="39" t="s">
        <v>32</v>
      </c>
      <c r="D238" s="56">
        <v>1</v>
      </c>
      <c r="E238" s="41"/>
      <c r="F238" s="42"/>
      <c r="G238" s="38">
        <f t="shared" si="0"/>
        <v>0</v>
      </c>
      <c r="H238" s="38">
        <f t="shared" si="1"/>
        <v>0</v>
      </c>
      <c r="I238" s="33"/>
    </row>
    <row r="239" spans="1:9" s="3" customFormat="1" ht="25.5">
      <c r="A239" s="39">
        <v>210</v>
      </c>
      <c r="B239" s="40" t="s">
        <v>249</v>
      </c>
      <c r="C239" s="39" t="s">
        <v>26</v>
      </c>
      <c r="D239" s="56">
        <v>15</v>
      </c>
      <c r="E239" s="41"/>
      <c r="F239" s="42"/>
      <c r="G239" s="38">
        <f t="shared" si="0"/>
        <v>0</v>
      </c>
      <c r="H239" s="38">
        <f t="shared" si="1"/>
        <v>0</v>
      </c>
      <c r="I239" s="33"/>
    </row>
    <row r="240" spans="1:9" s="3" customFormat="1" ht="25.5">
      <c r="A240" s="39">
        <v>211</v>
      </c>
      <c r="B240" s="40" t="s">
        <v>250</v>
      </c>
      <c r="C240" s="39" t="s">
        <v>26</v>
      </c>
      <c r="D240" s="56">
        <v>14</v>
      </c>
      <c r="E240" s="41"/>
      <c r="F240" s="42"/>
      <c r="G240" s="38">
        <f t="shared" si="0"/>
        <v>0</v>
      </c>
      <c r="H240" s="38">
        <f t="shared" si="1"/>
        <v>0</v>
      </c>
      <c r="I240" s="33"/>
    </row>
    <row r="241" spans="1:9" s="3" customFormat="1" ht="25.5">
      <c r="A241" s="39">
        <v>212</v>
      </c>
      <c r="B241" s="40" t="s">
        <v>251</v>
      </c>
      <c r="C241" s="39" t="s">
        <v>32</v>
      </c>
      <c r="D241" s="56">
        <v>4</v>
      </c>
      <c r="E241" s="41"/>
      <c r="F241" s="42"/>
      <c r="G241" s="38">
        <f t="shared" si="0"/>
        <v>0</v>
      </c>
      <c r="H241" s="38">
        <f t="shared" si="1"/>
        <v>0</v>
      </c>
      <c r="I241" s="33"/>
    </row>
    <row r="242" spans="1:9" s="3" customFormat="1" ht="25.5">
      <c r="A242" s="39">
        <v>213</v>
      </c>
      <c r="B242" s="40" t="s">
        <v>252</v>
      </c>
      <c r="C242" s="39" t="s">
        <v>32</v>
      </c>
      <c r="D242" s="56">
        <v>4</v>
      </c>
      <c r="E242" s="41"/>
      <c r="F242" s="42"/>
      <c r="G242" s="38">
        <f t="shared" si="0"/>
        <v>0</v>
      </c>
      <c r="H242" s="38">
        <f t="shared" si="1"/>
        <v>0</v>
      </c>
      <c r="I242" s="33"/>
    </row>
    <row r="243" spans="1:9" s="3" customFormat="1" ht="12.75">
      <c r="A243" s="39">
        <v>214</v>
      </c>
      <c r="B243" s="40" t="s">
        <v>253</v>
      </c>
      <c r="C243" s="39" t="s">
        <v>32</v>
      </c>
      <c r="D243" s="56">
        <v>4</v>
      </c>
      <c r="E243" s="41"/>
      <c r="F243" s="42"/>
      <c r="G243" s="38">
        <f t="shared" si="0"/>
        <v>0</v>
      </c>
      <c r="H243" s="38">
        <f t="shared" si="1"/>
        <v>0</v>
      </c>
      <c r="I243" s="33"/>
    </row>
    <row r="244" spans="1:9" s="3" customFormat="1" ht="12.75">
      <c r="A244" s="39">
        <v>215</v>
      </c>
      <c r="B244" s="40" t="s">
        <v>254</v>
      </c>
      <c r="C244" s="39" t="s">
        <v>32</v>
      </c>
      <c r="D244" s="56">
        <v>2</v>
      </c>
      <c r="E244" s="41"/>
      <c r="F244" s="42"/>
      <c r="G244" s="38">
        <f t="shared" si="0"/>
        <v>0</v>
      </c>
      <c r="H244" s="38">
        <f t="shared" si="1"/>
        <v>0</v>
      </c>
      <c r="I244" s="33"/>
    </row>
    <row r="245" spans="1:9" s="3" customFormat="1" ht="12.75">
      <c r="A245" s="39">
        <v>216</v>
      </c>
      <c r="B245" s="40" t="s">
        <v>255</v>
      </c>
      <c r="C245" s="39" t="s">
        <v>32</v>
      </c>
      <c r="D245" s="56">
        <v>70</v>
      </c>
      <c r="E245" s="41"/>
      <c r="F245" s="42"/>
      <c r="G245" s="38">
        <f t="shared" si="0"/>
        <v>0</v>
      </c>
      <c r="H245" s="38">
        <f t="shared" si="1"/>
        <v>0</v>
      </c>
      <c r="I245" s="33"/>
    </row>
    <row r="246" spans="1:9" s="3" customFormat="1" ht="12.75">
      <c r="A246" s="39"/>
      <c r="B246" s="28" t="s">
        <v>256</v>
      </c>
      <c r="C246" s="39"/>
      <c r="D246" s="56"/>
      <c r="E246" s="41"/>
      <c r="F246" s="42"/>
      <c r="G246" s="38"/>
      <c r="H246" s="38"/>
      <c r="I246" s="33"/>
    </row>
    <row r="247" spans="1:9" s="3" customFormat="1" ht="12.75">
      <c r="A247" s="39"/>
      <c r="B247" s="28" t="s">
        <v>257</v>
      </c>
      <c r="C247" s="39"/>
      <c r="D247" s="56"/>
      <c r="E247" s="41"/>
      <c r="F247" s="42"/>
      <c r="G247" s="38"/>
      <c r="H247" s="38"/>
      <c r="I247" s="33"/>
    </row>
    <row r="248" spans="1:9" s="3" customFormat="1" ht="25.5">
      <c r="A248" s="39">
        <v>217</v>
      </c>
      <c r="B248" s="40" t="s">
        <v>258</v>
      </c>
      <c r="C248" s="39" t="s">
        <v>32</v>
      </c>
      <c r="D248" s="56">
        <v>20</v>
      </c>
      <c r="E248" s="41"/>
      <c r="F248" s="42"/>
      <c r="G248" s="38">
        <f t="shared" si="0"/>
        <v>0</v>
      </c>
      <c r="H248" s="38">
        <f t="shared" si="1"/>
        <v>0</v>
      </c>
      <c r="I248" s="33"/>
    </row>
    <row r="249" spans="1:11" s="3" customFormat="1" ht="38.25">
      <c r="A249" s="47">
        <v>218</v>
      </c>
      <c r="B249" s="34" t="s">
        <v>259</v>
      </c>
      <c r="C249" s="47" t="s">
        <v>32</v>
      </c>
      <c r="D249" s="59">
        <v>6</v>
      </c>
      <c r="E249" s="41"/>
      <c r="F249" s="42"/>
      <c r="G249" s="38">
        <f aca="true" t="shared" si="2" ref="G249:G303">ROUND((D249*F249),2)</f>
        <v>0</v>
      </c>
      <c r="H249" s="38">
        <f t="shared" si="1"/>
        <v>0</v>
      </c>
      <c r="I249" s="33"/>
      <c r="K249" s="62"/>
    </row>
    <row r="250" spans="1:9" s="3" customFormat="1" ht="38.25">
      <c r="A250" s="39">
        <v>219</v>
      </c>
      <c r="B250" s="40" t="s">
        <v>260</v>
      </c>
      <c r="C250" s="27" t="s">
        <v>32</v>
      </c>
      <c r="D250" s="35">
        <v>2</v>
      </c>
      <c r="E250" s="41"/>
      <c r="F250" s="42"/>
      <c r="G250" s="38">
        <f t="shared" si="2"/>
        <v>0</v>
      </c>
      <c r="H250" s="38">
        <f t="shared" si="1"/>
        <v>0</v>
      </c>
      <c r="I250" s="33"/>
    </row>
    <row r="251" spans="1:9" s="3" customFormat="1" ht="38.25">
      <c r="A251" s="47">
        <v>220</v>
      </c>
      <c r="B251" s="40" t="s">
        <v>261</v>
      </c>
      <c r="C251" s="39" t="s">
        <v>32</v>
      </c>
      <c r="D251" s="56">
        <v>2</v>
      </c>
      <c r="E251" s="41"/>
      <c r="F251" s="42"/>
      <c r="G251" s="38">
        <f t="shared" si="2"/>
        <v>0</v>
      </c>
      <c r="H251" s="38">
        <f aca="true" t="shared" si="3" ref="H251:H303">ROUND((D251*E251),2)</f>
        <v>0</v>
      </c>
      <c r="I251" s="33"/>
    </row>
    <row r="252" spans="1:9" s="3" customFormat="1" ht="38.25">
      <c r="A252" s="39">
        <v>221</v>
      </c>
      <c r="B252" s="40" t="s">
        <v>262</v>
      </c>
      <c r="C252" s="39" t="s">
        <v>32</v>
      </c>
      <c r="D252" s="56">
        <v>4</v>
      </c>
      <c r="E252" s="41"/>
      <c r="F252" s="42"/>
      <c r="G252" s="38">
        <f t="shared" si="2"/>
        <v>0</v>
      </c>
      <c r="H252" s="38">
        <f t="shared" si="3"/>
        <v>0</v>
      </c>
      <c r="I252" s="33"/>
    </row>
    <row r="253" spans="1:9" s="3" customFormat="1" ht="38.25">
      <c r="A253" s="47">
        <v>222</v>
      </c>
      <c r="B253" s="40" t="s">
        <v>263</v>
      </c>
      <c r="C253" s="39" t="s">
        <v>32</v>
      </c>
      <c r="D253" s="56">
        <v>4</v>
      </c>
      <c r="E253" s="41"/>
      <c r="F253" s="42"/>
      <c r="G253" s="38">
        <f t="shared" si="2"/>
        <v>0</v>
      </c>
      <c r="H253" s="38">
        <f t="shared" si="3"/>
        <v>0</v>
      </c>
      <c r="I253" s="33"/>
    </row>
    <row r="254" spans="1:9" s="3" customFormat="1" ht="38.25">
      <c r="A254" s="39">
        <v>223</v>
      </c>
      <c r="B254" s="40" t="s">
        <v>264</v>
      </c>
      <c r="C254" s="39" t="s">
        <v>32</v>
      </c>
      <c r="D254" s="56">
        <v>3</v>
      </c>
      <c r="E254" s="41"/>
      <c r="F254" s="42"/>
      <c r="G254" s="38">
        <f t="shared" si="2"/>
        <v>0</v>
      </c>
      <c r="H254" s="38">
        <f t="shared" si="3"/>
        <v>0</v>
      </c>
      <c r="I254" s="33"/>
    </row>
    <row r="255" spans="1:9" s="3" customFormat="1" ht="38.25">
      <c r="A255" s="47">
        <v>224</v>
      </c>
      <c r="B255" s="40" t="s">
        <v>265</v>
      </c>
      <c r="C255" s="39" t="s">
        <v>32</v>
      </c>
      <c r="D255" s="56">
        <v>1</v>
      </c>
      <c r="E255" s="41"/>
      <c r="F255" s="42"/>
      <c r="G255" s="38">
        <f t="shared" si="2"/>
        <v>0</v>
      </c>
      <c r="H255" s="38">
        <f t="shared" si="3"/>
        <v>0</v>
      </c>
      <c r="I255" s="33"/>
    </row>
    <row r="256" spans="1:9" s="3" customFormat="1" ht="38.25">
      <c r="A256" s="39">
        <v>225</v>
      </c>
      <c r="B256" s="40" t="s">
        <v>266</v>
      </c>
      <c r="C256" s="39" t="s">
        <v>32</v>
      </c>
      <c r="D256" s="56">
        <v>1</v>
      </c>
      <c r="E256" s="41"/>
      <c r="F256" s="42"/>
      <c r="G256" s="38">
        <f t="shared" si="2"/>
        <v>0</v>
      </c>
      <c r="H256" s="38">
        <f t="shared" si="3"/>
        <v>0</v>
      </c>
      <c r="I256" s="33"/>
    </row>
    <row r="257" spans="1:9" s="3" customFormat="1" ht="25.5">
      <c r="A257" s="47">
        <v>226</v>
      </c>
      <c r="B257" s="40" t="s">
        <v>267</v>
      </c>
      <c r="C257" s="39" t="s">
        <v>32</v>
      </c>
      <c r="D257" s="56">
        <v>13</v>
      </c>
      <c r="E257" s="41"/>
      <c r="F257" s="42"/>
      <c r="G257" s="38">
        <f t="shared" si="2"/>
        <v>0</v>
      </c>
      <c r="H257" s="38">
        <f t="shared" si="3"/>
        <v>0</v>
      </c>
      <c r="I257" s="33"/>
    </row>
    <row r="258" spans="1:9" s="3" customFormat="1" ht="12.75">
      <c r="A258" s="39"/>
      <c r="B258" s="28" t="s">
        <v>268</v>
      </c>
      <c r="C258" s="39"/>
      <c r="D258" s="56"/>
      <c r="E258" s="41"/>
      <c r="F258" s="42"/>
      <c r="G258" s="38"/>
      <c r="H258" s="38"/>
      <c r="I258" s="33"/>
    </row>
    <row r="259" spans="1:9" s="3" customFormat="1" ht="12.75">
      <c r="A259" s="39">
        <v>227</v>
      </c>
      <c r="B259" s="40" t="s">
        <v>269</v>
      </c>
      <c r="C259" s="39" t="s">
        <v>26</v>
      </c>
      <c r="D259" s="56">
        <v>78</v>
      </c>
      <c r="E259" s="41"/>
      <c r="F259" s="42"/>
      <c r="G259" s="38">
        <f t="shared" si="2"/>
        <v>0</v>
      </c>
      <c r="H259" s="38">
        <f t="shared" si="3"/>
        <v>0</v>
      </c>
      <c r="I259" s="33"/>
    </row>
    <row r="260" spans="1:9" s="3" customFormat="1" ht="51">
      <c r="A260" s="39">
        <v>228</v>
      </c>
      <c r="B260" s="40" t="s">
        <v>270</v>
      </c>
      <c r="C260" s="39" t="s">
        <v>26</v>
      </c>
      <c r="D260" s="56">
        <v>32</v>
      </c>
      <c r="E260" s="41"/>
      <c r="F260" s="42"/>
      <c r="G260" s="38">
        <f t="shared" si="2"/>
        <v>0</v>
      </c>
      <c r="H260" s="38">
        <f t="shared" si="3"/>
        <v>0</v>
      </c>
      <c r="I260" s="33"/>
    </row>
    <row r="261" spans="1:9" s="3" customFormat="1" ht="12.75">
      <c r="A261" s="39">
        <v>229</v>
      </c>
      <c r="B261" s="40" t="s">
        <v>271</v>
      </c>
      <c r="C261" s="39" t="s">
        <v>26</v>
      </c>
      <c r="D261" s="56">
        <v>53</v>
      </c>
      <c r="E261" s="41"/>
      <c r="F261" s="42"/>
      <c r="G261" s="38">
        <f t="shared" si="2"/>
        <v>0</v>
      </c>
      <c r="H261" s="38">
        <f t="shared" si="3"/>
        <v>0</v>
      </c>
      <c r="I261" s="33"/>
    </row>
    <row r="262" spans="1:9" s="3" customFormat="1" ht="12.75">
      <c r="A262" s="39">
        <v>230</v>
      </c>
      <c r="B262" s="40" t="s">
        <v>272</v>
      </c>
      <c r="C262" s="39" t="s">
        <v>26</v>
      </c>
      <c r="D262" s="56">
        <v>55</v>
      </c>
      <c r="E262" s="41"/>
      <c r="F262" s="42"/>
      <c r="G262" s="38">
        <f t="shared" si="2"/>
        <v>0</v>
      </c>
      <c r="H262" s="38">
        <f t="shared" si="3"/>
        <v>0</v>
      </c>
      <c r="I262" s="33"/>
    </row>
    <row r="263" spans="1:9" s="3" customFormat="1" ht="12.75">
      <c r="A263" s="39">
        <v>231</v>
      </c>
      <c r="B263" s="40" t="s">
        <v>273</v>
      </c>
      <c r="C263" s="27" t="s">
        <v>26</v>
      </c>
      <c r="D263" s="35">
        <v>63</v>
      </c>
      <c r="E263" s="41"/>
      <c r="F263" s="42"/>
      <c r="G263" s="38">
        <f t="shared" si="2"/>
        <v>0</v>
      </c>
      <c r="H263" s="38">
        <f t="shared" si="3"/>
        <v>0</v>
      </c>
      <c r="I263" s="33"/>
    </row>
    <row r="264" spans="1:9" s="3" customFormat="1" ht="12.75">
      <c r="A264" s="39">
        <v>232</v>
      </c>
      <c r="B264" s="40" t="s">
        <v>274</v>
      </c>
      <c r="C264" s="27" t="s">
        <v>26</v>
      </c>
      <c r="D264" s="35">
        <v>5</v>
      </c>
      <c r="E264" s="41"/>
      <c r="F264" s="42"/>
      <c r="G264" s="38">
        <f t="shared" si="2"/>
        <v>0</v>
      </c>
      <c r="H264" s="38">
        <f t="shared" si="3"/>
        <v>0</v>
      </c>
      <c r="I264" s="33"/>
    </row>
    <row r="265" spans="1:9" s="3" customFormat="1" ht="12.75">
      <c r="A265" s="39">
        <v>233</v>
      </c>
      <c r="B265" s="40" t="s">
        <v>275</v>
      </c>
      <c r="C265" s="39" t="s">
        <v>26</v>
      </c>
      <c r="D265" s="56">
        <v>13</v>
      </c>
      <c r="E265" s="41"/>
      <c r="F265" s="42"/>
      <c r="G265" s="38">
        <f t="shared" si="2"/>
        <v>0</v>
      </c>
      <c r="H265" s="38">
        <f t="shared" si="3"/>
        <v>0</v>
      </c>
      <c r="I265" s="33"/>
    </row>
    <row r="266" spans="1:9" s="3" customFormat="1" ht="12.75">
      <c r="A266" s="39">
        <v>234</v>
      </c>
      <c r="B266" s="40" t="s">
        <v>276</v>
      </c>
      <c r="C266" s="39" t="s">
        <v>26</v>
      </c>
      <c r="D266" s="56">
        <v>20</v>
      </c>
      <c r="E266" s="41"/>
      <c r="F266" s="42"/>
      <c r="G266" s="38">
        <f t="shared" si="2"/>
        <v>0</v>
      </c>
      <c r="H266" s="38">
        <f t="shared" si="3"/>
        <v>0</v>
      </c>
      <c r="I266" s="33"/>
    </row>
    <row r="267" spans="1:9" s="3" customFormat="1" ht="12.75">
      <c r="A267" s="39">
        <v>235</v>
      </c>
      <c r="B267" s="40" t="s">
        <v>277</v>
      </c>
      <c r="C267" s="39" t="s">
        <v>32</v>
      </c>
      <c r="D267" s="56">
        <v>4</v>
      </c>
      <c r="E267" s="41"/>
      <c r="F267" s="42"/>
      <c r="G267" s="38">
        <f t="shared" si="2"/>
        <v>0</v>
      </c>
      <c r="H267" s="38">
        <f t="shared" si="3"/>
        <v>0</v>
      </c>
      <c r="I267" s="33"/>
    </row>
    <row r="268" spans="1:9" s="3" customFormat="1" ht="12.75">
      <c r="A268" s="39">
        <v>236</v>
      </c>
      <c r="B268" s="40" t="s">
        <v>278</v>
      </c>
      <c r="C268" s="39" t="s">
        <v>32</v>
      </c>
      <c r="D268" s="56">
        <v>4</v>
      </c>
      <c r="E268" s="41"/>
      <c r="F268" s="42"/>
      <c r="G268" s="38">
        <f t="shared" si="2"/>
        <v>0</v>
      </c>
      <c r="H268" s="38">
        <f t="shared" si="3"/>
        <v>0</v>
      </c>
      <c r="I268" s="33"/>
    </row>
    <row r="269" spans="1:9" s="3" customFormat="1" ht="12.75">
      <c r="A269" s="39">
        <v>237</v>
      </c>
      <c r="B269" s="40" t="s">
        <v>279</v>
      </c>
      <c r="C269" s="39" t="s">
        <v>32</v>
      </c>
      <c r="D269" s="56">
        <v>4</v>
      </c>
      <c r="E269" s="41"/>
      <c r="F269" s="42"/>
      <c r="G269" s="38">
        <f t="shared" si="2"/>
        <v>0</v>
      </c>
      <c r="H269" s="38">
        <f t="shared" si="3"/>
        <v>0</v>
      </c>
      <c r="I269" s="33"/>
    </row>
    <row r="270" spans="1:9" s="3" customFormat="1" ht="12.75">
      <c r="A270" s="39">
        <v>238</v>
      </c>
      <c r="B270" s="40" t="s">
        <v>280</v>
      </c>
      <c r="C270" s="39" t="s">
        <v>32</v>
      </c>
      <c r="D270" s="56">
        <v>4</v>
      </c>
      <c r="E270" s="41"/>
      <c r="F270" s="42"/>
      <c r="G270" s="38">
        <f t="shared" si="2"/>
        <v>0</v>
      </c>
      <c r="H270" s="38">
        <f t="shared" si="3"/>
        <v>0</v>
      </c>
      <c r="I270" s="33"/>
    </row>
    <row r="271" spans="1:9" s="3" customFormat="1" ht="12.75">
      <c r="A271" s="39">
        <v>239</v>
      </c>
      <c r="B271" s="40" t="s">
        <v>281</v>
      </c>
      <c r="C271" s="39" t="s">
        <v>32</v>
      </c>
      <c r="D271" s="56">
        <v>2</v>
      </c>
      <c r="E271" s="41"/>
      <c r="F271" s="42"/>
      <c r="G271" s="38">
        <f t="shared" si="2"/>
        <v>0</v>
      </c>
      <c r="H271" s="38">
        <f t="shared" si="3"/>
        <v>0</v>
      </c>
      <c r="I271" s="33"/>
    </row>
    <row r="272" spans="1:9" s="3" customFormat="1" ht="12.75">
      <c r="A272" s="39">
        <v>240</v>
      </c>
      <c r="B272" s="40" t="s">
        <v>282</v>
      </c>
      <c r="C272" s="39" t="s">
        <v>32</v>
      </c>
      <c r="D272" s="56">
        <v>3</v>
      </c>
      <c r="E272" s="41"/>
      <c r="F272" s="42"/>
      <c r="G272" s="38">
        <f t="shared" si="2"/>
        <v>0</v>
      </c>
      <c r="H272" s="38">
        <f t="shared" si="3"/>
        <v>0</v>
      </c>
      <c r="I272" s="33"/>
    </row>
    <row r="273" spans="1:9" s="3" customFormat="1" ht="12.75">
      <c r="A273" s="39">
        <v>241</v>
      </c>
      <c r="B273" s="40" t="s">
        <v>283</v>
      </c>
      <c r="C273" s="39" t="s">
        <v>32</v>
      </c>
      <c r="D273" s="56">
        <v>2</v>
      </c>
      <c r="E273" s="41"/>
      <c r="F273" s="42"/>
      <c r="G273" s="38">
        <f t="shared" si="2"/>
        <v>0</v>
      </c>
      <c r="H273" s="38">
        <f t="shared" si="3"/>
        <v>0</v>
      </c>
      <c r="I273" s="33"/>
    </row>
    <row r="274" spans="1:9" s="3" customFormat="1" ht="12.75">
      <c r="A274" s="39">
        <v>242</v>
      </c>
      <c r="B274" s="40" t="s">
        <v>284</v>
      </c>
      <c r="C274" s="39" t="s">
        <v>32</v>
      </c>
      <c r="D274" s="56">
        <v>2</v>
      </c>
      <c r="E274" s="41"/>
      <c r="F274" s="42"/>
      <c r="G274" s="38">
        <f t="shared" si="2"/>
        <v>0</v>
      </c>
      <c r="H274" s="38">
        <f t="shared" si="3"/>
        <v>0</v>
      </c>
      <c r="I274" s="33"/>
    </row>
    <row r="275" spans="1:9" s="3" customFormat="1" ht="12.75">
      <c r="A275" s="39">
        <v>243</v>
      </c>
      <c r="B275" s="40" t="s">
        <v>285</v>
      </c>
      <c r="C275" s="39" t="s">
        <v>32</v>
      </c>
      <c r="D275" s="56">
        <v>4</v>
      </c>
      <c r="E275" s="41"/>
      <c r="F275" s="42"/>
      <c r="G275" s="38">
        <f t="shared" si="2"/>
        <v>0</v>
      </c>
      <c r="H275" s="38">
        <f t="shared" si="3"/>
        <v>0</v>
      </c>
      <c r="I275" s="33"/>
    </row>
    <row r="276" spans="1:9" s="3" customFormat="1" ht="12.75">
      <c r="A276" s="39">
        <v>244</v>
      </c>
      <c r="B276" s="40" t="s">
        <v>286</v>
      </c>
      <c r="C276" s="39" t="s">
        <v>32</v>
      </c>
      <c r="D276" s="56">
        <v>1</v>
      </c>
      <c r="E276" s="41"/>
      <c r="F276" s="42"/>
      <c r="G276" s="38">
        <f t="shared" si="2"/>
        <v>0</v>
      </c>
      <c r="H276" s="38">
        <f t="shared" si="3"/>
        <v>0</v>
      </c>
      <c r="I276" s="33"/>
    </row>
    <row r="277" spans="1:9" s="3" customFormat="1" ht="12.75">
      <c r="A277" s="39">
        <v>245</v>
      </c>
      <c r="B277" s="40" t="s">
        <v>287</v>
      </c>
      <c r="C277" s="39" t="s">
        <v>32</v>
      </c>
      <c r="D277" s="56">
        <v>3</v>
      </c>
      <c r="E277" s="41"/>
      <c r="F277" s="42"/>
      <c r="G277" s="38">
        <f t="shared" si="2"/>
        <v>0</v>
      </c>
      <c r="H277" s="38">
        <f t="shared" si="3"/>
        <v>0</v>
      </c>
      <c r="I277" s="33"/>
    </row>
    <row r="278" spans="1:9" s="3" customFormat="1" ht="12.75">
      <c r="A278" s="39">
        <v>246</v>
      </c>
      <c r="B278" s="40" t="s">
        <v>288</v>
      </c>
      <c r="C278" s="39" t="s">
        <v>32</v>
      </c>
      <c r="D278" s="56">
        <v>6</v>
      </c>
      <c r="E278" s="41"/>
      <c r="F278" s="42"/>
      <c r="G278" s="38">
        <f t="shared" si="2"/>
        <v>0</v>
      </c>
      <c r="H278" s="38">
        <f t="shared" si="3"/>
        <v>0</v>
      </c>
      <c r="I278" s="33"/>
    </row>
    <row r="279" spans="1:9" s="3" customFormat="1" ht="12.75">
      <c r="A279" s="39">
        <v>247</v>
      </c>
      <c r="B279" s="40" t="s">
        <v>289</v>
      </c>
      <c r="C279" s="39" t="s">
        <v>32</v>
      </c>
      <c r="D279" s="56">
        <v>6</v>
      </c>
      <c r="E279" s="41"/>
      <c r="F279" s="42"/>
      <c r="G279" s="38">
        <f t="shared" si="2"/>
        <v>0</v>
      </c>
      <c r="H279" s="38">
        <f t="shared" si="3"/>
        <v>0</v>
      </c>
      <c r="I279" s="33"/>
    </row>
    <row r="280" spans="1:9" s="3" customFormat="1" ht="12.75">
      <c r="A280" s="39">
        <v>248</v>
      </c>
      <c r="B280" s="40" t="s">
        <v>290</v>
      </c>
      <c r="C280" s="39" t="s">
        <v>32</v>
      </c>
      <c r="D280" s="56">
        <v>2</v>
      </c>
      <c r="E280" s="41"/>
      <c r="F280" s="42"/>
      <c r="G280" s="38">
        <f t="shared" si="2"/>
        <v>0</v>
      </c>
      <c r="H280" s="38">
        <f t="shared" si="3"/>
        <v>0</v>
      </c>
      <c r="I280" s="33"/>
    </row>
    <row r="281" spans="1:9" s="3" customFormat="1" ht="12.75">
      <c r="A281" s="39"/>
      <c r="B281" s="28" t="s">
        <v>291</v>
      </c>
      <c r="C281" s="39"/>
      <c r="D281" s="56"/>
      <c r="E281" s="41"/>
      <c r="F281" s="42"/>
      <c r="G281" s="38"/>
      <c r="H281" s="38"/>
      <c r="I281" s="33"/>
    </row>
    <row r="282" spans="1:9" s="3" customFormat="1" ht="63.75">
      <c r="A282" s="39">
        <v>249</v>
      </c>
      <c r="B282" s="40" t="s">
        <v>292</v>
      </c>
      <c r="C282" s="39" t="s">
        <v>32</v>
      </c>
      <c r="D282" s="56">
        <v>1</v>
      </c>
      <c r="E282" s="41"/>
      <c r="F282" s="42"/>
      <c r="G282" s="38">
        <f t="shared" si="2"/>
        <v>0</v>
      </c>
      <c r="H282" s="38">
        <f t="shared" si="3"/>
        <v>0</v>
      </c>
      <c r="I282" s="33"/>
    </row>
    <row r="283" spans="1:9" s="3" customFormat="1" ht="25.5">
      <c r="A283" s="39">
        <v>250</v>
      </c>
      <c r="B283" s="40" t="s">
        <v>293</v>
      </c>
      <c r="C283" s="39" t="s">
        <v>32</v>
      </c>
      <c r="D283" s="56">
        <v>1</v>
      </c>
      <c r="E283" s="41"/>
      <c r="F283" s="42"/>
      <c r="G283" s="38">
        <f t="shared" si="2"/>
        <v>0</v>
      </c>
      <c r="H283" s="38">
        <f t="shared" si="3"/>
        <v>0</v>
      </c>
      <c r="I283" s="33"/>
    </row>
    <row r="284" spans="1:9" s="3" customFormat="1" ht="12.75">
      <c r="A284" s="39">
        <v>251</v>
      </c>
      <c r="B284" s="40" t="s">
        <v>294</v>
      </c>
      <c r="C284" s="39" t="s">
        <v>32</v>
      </c>
      <c r="D284" s="56">
        <v>2</v>
      </c>
      <c r="E284" s="41"/>
      <c r="F284" s="42"/>
      <c r="G284" s="38">
        <f t="shared" si="2"/>
        <v>0</v>
      </c>
      <c r="H284" s="38">
        <f t="shared" si="3"/>
        <v>0</v>
      </c>
      <c r="I284" s="33"/>
    </row>
    <row r="285" spans="1:9" s="3" customFormat="1" ht="12.75">
      <c r="A285" s="39">
        <v>252</v>
      </c>
      <c r="B285" s="40" t="s">
        <v>295</v>
      </c>
      <c r="C285" s="39" t="s">
        <v>32</v>
      </c>
      <c r="D285" s="56">
        <v>1</v>
      </c>
      <c r="E285" s="41"/>
      <c r="F285" s="42"/>
      <c r="G285" s="38">
        <f t="shared" si="2"/>
        <v>0</v>
      </c>
      <c r="H285" s="38">
        <f t="shared" si="3"/>
        <v>0</v>
      </c>
      <c r="I285" s="33"/>
    </row>
    <row r="286" spans="1:9" s="3" customFormat="1" ht="12.75">
      <c r="A286" s="39">
        <v>253</v>
      </c>
      <c r="B286" s="40" t="s">
        <v>296</v>
      </c>
      <c r="C286" s="39" t="s">
        <v>32</v>
      </c>
      <c r="D286" s="56">
        <v>1</v>
      </c>
      <c r="E286" s="41"/>
      <c r="F286" s="42"/>
      <c r="G286" s="38">
        <f t="shared" si="2"/>
        <v>0</v>
      </c>
      <c r="H286" s="38">
        <f t="shared" si="3"/>
        <v>0</v>
      </c>
      <c r="I286" s="33"/>
    </row>
    <row r="287" spans="1:9" s="3" customFormat="1" ht="12.75">
      <c r="A287" s="39">
        <v>254</v>
      </c>
      <c r="B287" s="40" t="s">
        <v>297</v>
      </c>
      <c r="C287" s="39" t="s">
        <v>32</v>
      </c>
      <c r="D287" s="56">
        <v>14</v>
      </c>
      <c r="E287" s="41"/>
      <c r="F287" s="42"/>
      <c r="G287" s="38">
        <f t="shared" si="2"/>
        <v>0</v>
      </c>
      <c r="H287" s="38">
        <f t="shared" si="3"/>
        <v>0</v>
      </c>
      <c r="I287" s="33"/>
    </row>
    <row r="288" spans="1:9" s="3" customFormat="1" ht="12.75">
      <c r="A288" s="39">
        <v>255</v>
      </c>
      <c r="B288" s="40" t="s">
        <v>298</v>
      </c>
      <c r="C288" s="39" t="s">
        <v>32</v>
      </c>
      <c r="D288" s="56">
        <v>28</v>
      </c>
      <c r="E288" s="41"/>
      <c r="F288" s="42"/>
      <c r="G288" s="38">
        <f t="shared" si="2"/>
        <v>0</v>
      </c>
      <c r="H288" s="38">
        <f t="shared" si="3"/>
        <v>0</v>
      </c>
      <c r="I288" s="33"/>
    </row>
    <row r="289" spans="1:9" s="3" customFormat="1" ht="25.5">
      <c r="A289" s="39">
        <v>256</v>
      </c>
      <c r="B289" s="40" t="s">
        <v>299</v>
      </c>
      <c r="C289" s="39" t="s">
        <v>32</v>
      </c>
      <c r="D289" s="56">
        <v>1</v>
      </c>
      <c r="E289" s="41"/>
      <c r="F289" s="42"/>
      <c r="G289" s="38">
        <f t="shared" si="2"/>
        <v>0</v>
      </c>
      <c r="H289" s="38">
        <f t="shared" si="3"/>
        <v>0</v>
      </c>
      <c r="I289" s="33"/>
    </row>
    <row r="290" spans="1:9" s="3" customFormat="1" ht="12.75">
      <c r="A290" s="39">
        <v>257</v>
      </c>
      <c r="B290" s="40" t="s">
        <v>300</v>
      </c>
      <c r="C290" s="39" t="s">
        <v>32</v>
      </c>
      <c r="D290" s="56">
        <v>1</v>
      </c>
      <c r="E290" s="41"/>
      <c r="F290" s="42"/>
      <c r="G290" s="38">
        <f t="shared" si="2"/>
        <v>0</v>
      </c>
      <c r="H290" s="38">
        <f t="shared" si="3"/>
        <v>0</v>
      </c>
      <c r="I290" s="33"/>
    </row>
    <row r="291" spans="1:9" s="3" customFormat="1" ht="12.75">
      <c r="A291" s="39">
        <v>258</v>
      </c>
      <c r="B291" s="40" t="s">
        <v>301</v>
      </c>
      <c r="C291" s="39" t="s">
        <v>32</v>
      </c>
      <c r="D291" s="56">
        <v>2</v>
      </c>
      <c r="E291" s="41"/>
      <c r="F291" s="42"/>
      <c r="G291" s="38">
        <f t="shared" si="2"/>
        <v>0</v>
      </c>
      <c r="H291" s="38">
        <f t="shared" si="3"/>
        <v>0</v>
      </c>
      <c r="I291" s="33"/>
    </row>
    <row r="292" spans="1:9" s="3" customFormat="1" ht="25.5">
      <c r="A292" s="39">
        <v>259</v>
      </c>
      <c r="B292" s="40" t="s">
        <v>302</v>
      </c>
      <c r="C292" s="39" t="s">
        <v>32</v>
      </c>
      <c r="D292" s="56">
        <v>1</v>
      </c>
      <c r="E292" s="41"/>
      <c r="F292" s="42"/>
      <c r="G292" s="38">
        <f t="shared" si="2"/>
        <v>0</v>
      </c>
      <c r="H292" s="38">
        <f t="shared" si="3"/>
        <v>0</v>
      </c>
      <c r="I292" s="33"/>
    </row>
    <row r="293" spans="1:9" s="3" customFormat="1" ht="25.5">
      <c r="A293" s="39">
        <v>260</v>
      </c>
      <c r="B293" s="40" t="s">
        <v>303</v>
      </c>
      <c r="C293" s="39" t="s">
        <v>32</v>
      </c>
      <c r="D293" s="56">
        <v>1</v>
      </c>
      <c r="E293" s="41"/>
      <c r="F293" s="42"/>
      <c r="G293" s="38">
        <f t="shared" si="2"/>
        <v>0</v>
      </c>
      <c r="H293" s="38">
        <f t="shared" si="3"/>
        <v>0</v>
      </c>
      <c r="I293" s="33"/>
    </row>
    <row r="294" spans="1:9" s="3" customFormat="1" ht="12.75">
      <c r="A294" s="39">
        <v>261</v>
      </c>
      <c r="B294" s="40" t="s">
        <v>304</v>
      </c>
      <c r="C294" s="39" t="s">
        <v>32</v>
      </c>
      <c r="D294" s="56">
        <v>1</v>
      </c>
      <c r="E294" s="41"/>
      <c r="F294" s="42"/>
      <c r="G294" s="38">
        <f t="shared" si="2"/>
        <v>0</v>
      </c>
      <c r="H294" s="38">
        <f t="shared" si="3"/>
        <v>0</v>
      </c>
      <c r="I294" s="33"/>
    </row>
    <row r="295" spans="1:9" s="3" customFormat="1" ht="25.5">
      <c r="A295" s="39">
        <v>262</v>
      </c>
      <c r="B295" s="40" t="s">
        <v>305</v>
      </c>
      <c r="C295" s="39" t="s">
        <v>26</v>
      </c>
      <c r="D295" s="56">
        <v>1.6</v>
      </c>
      <c r="E295" s="41"/>
      <c r="F295" s="42"/>
      <c r="G295" s="38">
        <f t="shared" si="2"/>
        <v>0</v>
      </c>
      <c r="H295" s="38">
        <f t="shared" si="3"/>
        <v>0</v>
      </c>
      <c r="I295" s="33"/>
    </row>
    <row r="296" spans="1:9" s="3" customFormat="1" ht="25.5">
      <c r="A296" s="39">
        <v>263</v>
      </c>
      <c r="B296" s="40" t="s">
        <v>306</v>
      </c>
      <c r="C296" s="39" t="s">
        <v>32</v>
      </c>
      <c r="D296" s="56">
        <v>2</v>
      </c>
      <c r="E296" s="41"/>
      <c r="F296" s="42"/>
      <c r="G296" s="38">
        <f t="shared" si="2"/>
        <v>0</v>
      </c>
      <c r="H296" s="38">
        <f t="shared" si="3"/>
        <v>0</v>
      </c>
      <c r="I296" s="33"/>
    </row>
    <row r="297" spans="1:9" s="3" customFormat="1" ht="25.5">
      <c r="A297" s="39">
        <v>264</v>
      </c>
      <c r="B297" s="40" t="s">
        <v>307</v>
      </c>
      <c r="C297" s="39" t="s">
        <v>26</v>
      </c>
      <c r="D297" s="56">
        <v>3</v>
      </c>
      <c r="E297" s="41"/>
      <c r="F297" s="42"/>
      <c r="G297" s="38">
        <f t="shared" si="2"/>
        <v>0</v>
      </c>
      <c r="H297" s="38">
        <f t="shared" si="3"/>
        <v>0</v>
      </c>
      <c r="I297" s="33"/>
    </row>
    <row r="298" spans="1:9" s="3" customFormat="1" ht="12.75">
      <c r="A298" s="39">
        <v>265</v>
      </c>
      <c r="B298" s="40" t="s">
        <v>308</v>
      </c>
      <c r="C298" s="39" t="s">
        <v>26</v>
      </c>
      <c r="D298" s="56">
        <v>3</v>
      </c>
      <c r="E298" s="41"/>
      <c r="F298" s="42"/>
      <c r="G298" s="38">
        <f t="shared" si="2"/>
        <v>0</v>
      </c>
      <c r="H298" s="38">
        <f t="shared" si="3"/>
        <v>0</v>
      </c>
      <c r="I298" s="33"/>
    </row>
    <row r="299" spans="1:9" s="3" customFormat="1" ht="25.5">
      <c r="A299" s="39">
        <v>266</v>
      </c>
      <c r="B299" s="40" t="s">
        <v>309</v>
      </c>
      <c r="C299" s="39" t="s">
        <v>32</v>
      </c>
      <c r="D299" s="56">
        <v>1</v>
      </c>
      <c r="E299" s="41"/>
      <c r="F299" s="42"/>
      <c r="G299" s="38">
        <f t="shared" si="2"/>
        <v>0</v>
      </c>
      <c r="H299" s="38">
        <f t="shared" si="3"/>
        <v>0</v>
      </c>
      <c r="I299" s="33"/>
    </row>
    <row r="300" spans="1:9" s="3" customFormat="1" ht="12.75">
      <c r="A300" s="39">
        <v>267</v>
      </c>
      <c r="B300" s="40" t="s">
        <v>310</v>
      </c>
      <c r="C300" s="39" t="s">
        <v>32</v>
      </c>
      <c r="D300" s="56">
        <v>1</v>
      </c>
      <c r="E300" s="41"/>
      <c r="F300" s="42"/>
      <c r="G300" s="38">
        <f t="shared" si="2"/>
        <v>0</v>
      </c>
      <c r="H300" s="38">
        <f t="shared" si="3"/>
        <v>0</v>
      </c>
      <c r="I300" s="33"/>
    </row>
    <row r="301" spans="1:9" s="3" customFormat="1" ht="12.75">
      <c r="A301" s="39">
        <v>268</v>
      </c>
      <c r="B301" s="40" t="s">
        <v>311</v>
      </c>
      <c r="C301" s="39" t="s">
        <v>32</v>
      </c>
      <c r="D301" s="56">
        <v>1</v>
      </c>
      <c r="E301" s="41"/>
      <c r="F301" s="42"/>
      <c r="G301" s="38">
        <f t="shared" si="2"/>
        <v>0</v>
      </c>
      <c r="H301" s="38">
        <f t="shared" si="3"/>
        <v>0</v>
      </c>
      <c r="I301" s="33"/>
    </row>
    <row r="302" spans="1:9" s="3" customFormat="1" ht="12.75">
      <c r="A302" s="39">
        <v>269</v>
      </c>
      <c r="B302" s="40" t="s">
        <v>312</v>
      </c>
      <c r="C302" s="39" t="s">
        <v>32</v>
      </c>
      <c r="D302" s="56">
        <v>1</v>
      </c>
      <c r="E302" s="41"/>
      <c r="F302" s="42"/>
      <c r="G302" s="38">
        <f t="shared" si="2"/>
        <v>0</v>
      </c>
      <c r="H302" s="38">
        <f t="shared" si="3"/>
        <v>0</v>
      </c>
      <c r="I302" s="33"/>
    </row>
    <row r="303" spans="1:9" s="3" customFormat="1" ht="25.5">
      <c r="A303" s="39">
        <v>270</v>
      </c>
      <c r="B303" s="51" t="s">
        <v>313</v>
      </c>
      <c r="C303" s="39" t="s">
        <v>24</v>
      </c>
      <c r="D303" s="35">
        <v>10</v>
      </c>
      <c r="E303" s="41"/>
      <c r="F303" s="42"/>
      <c r="G303" s="38">
        <f t="shared" si="2"/>
        <v>0</v>
      </c>
      <c r="H303" s="38">
        <f t="shared" si="3"/>
        <v>0</v>
      </c>
      <c r="I303" s="33"/>
    </row>
    <row r="304" spans="1:9" s="3" customFormat="1" ht="12.75">
      <c r="A304" s="82" t="s">
        <v>314</v>
      </c>
      <c r="B304" s="83"/>
      <c r="C304" s="83"/>
      <c r="D304" s="83"/>
      <c r="E304" s="83"/>
      <c r="F304" s="84"/>
      <c r="G304" s="63">
        <f>SUM(G15:G303)</f>
        <v>0</v>
      </c>
      <c r="H304" s="63">
        <f>SUM(H15:H303)</f>
        <v>0</v>
      </c>
      <c r="I304" s="10"/>
    </row>
    <row r="305" spans="1:9" s="3" customFormat="1" ht="12.75" customHeight="1">
      <c r="A305" s="85" t="s">
        <v>315</v>
      </c>
      <c r="B305" s="86"/>
      <c r="C305" s="86"/>
      <c r="D305" s="86"/>
      <c r="E305" s="86"/>
      <c r="F305" s="86"/>
      <c r="G305" s="87"/>
      <c r="H305" s="64">
        <f>ROUND((H304*10%),2)</f>
        <v>0</v>
      </c>
      <c r="I305" s="10"/>
    </row>
    <row r="306" spans="1:9" s="3" customFormat="1" ht="12.75">
      <c r="A306" s="7"/>
      <c r="B306" s="8"/>
      <c r="C306" s="9"/>
      <c r="D306" s="65"/>
      <c r="E306" s="10"/>
      <c r="F306" s="10"/>
      <c r="G306" s="10"/>
      <c r="H306" s="10"/>
      <c r="I306" s="10"/>
    </row>
    <row r="307" spans="1:9" s="3" customFormat="1" ht="12.75">
      <c r="A307" s="7"/>
      <c r="B307" s="8"/>
      <c r="C307" s="9"/>
      <c r="D307" s="66"/>
      <c r="E307" s="76" t="s">
        <v>10</v>
      </c>
      <c r="F307" s="76"/>
      <c r="G307" s="77"/>
      <c r="H307" s="64">
        <f>SUM(H304+H305)</f>
        <v>0</v>
      </c>
      <c r="I307" s="10"/>
    </row>
    <row r="308" spans="2:9" s="3" customFormat="1" ht="12.75">
      <c r="B308" s="11"/>
      <c r="D308" s="67"/>
      <c r="E308" s="76" t="s">
        <v>6</v>
      </c>
      <c r="F308" s="76"/>
      <c r="G308" s="77"/>
      <c r="H308" s="64">
        <f>ROUND(H307*20%,2)</f>
        <v>0</v>
      </c>
      <c r="I308" s="10"/>
    </row>
    <row r="309" spans="2:9" s="3" customFormat="1" ht="12.75">
      <c r="B309" s="11"/>
      <c r="D309" s="76" t="s">
        <v>11</v>
      </c>
      <c r="E309" s="76"/>
      <c r="F309" s="76"/>
      <c r="G309" s="77"/>
      <c r="H309" s="64">
        <f>SUM(H307+H308)</f>
        <v>0</v>
      </c>
      <c r="I309" s="10"/>
    </row>
    <row r="310" spans="2:9" s="3" customFormat="1" ht="12.75">
      <c r="B310" s="11"/>
      <c r="D310" s="65"/>
      <c r="E310" s="10"/>
      <c r="F310" s="10"/>
      <c r="I310" s="10"/>
    </row>
    <row r="311" spans="2:12" s="3" customFormat="1" ht="12.75">
      <c r="B311" s="11"/>
      <c r="D311" s="78" t="s">
        <v>12</v>
      </c>
      <c r="E311" s="78"/>
      <c r="F311" s="79"/>
      <c r="G311" s="17" t="e">
        <f>+G304/H304</f>
        <v>#DIV/0!</v>
      </c>
      <c r="I311" s="10"/>
      <c r="K311" s="10"/>
      <c r="L311" s="68"/>
    </row>
    <row r="312" ht="12.75">
      <c r="B312" s="2"/>
    </row>
    <row r="313" ht="12.75">
      <c r="B313" s="2"/>
    </row>
    <row r="314" spans="2:8" ht="12.75">
      <c r="B314" s="2"/>
      <c r="C314" s="3"/>
      <c r="D314" s="3"/>
      <c r="E314" s="25" t="s">
        <v>16</v>
      </c>
      <c r="F314" s="10"/>
      <c r="G314" s="3"/>
      <c r="H314" s="3"/>
    </row>
    <row r="315" spans="2:8" ht="12.75">
      <c r="B315" s="2"/>
      <c r="C315" s="3"/>
      <c r="D315" s="3"/>
      <c r="E315" s="3"/>
      <c r="F315" s="26" t="s">
        <v>19</v>
      </c>
      <c r="G315" s="3"/>
      <c r="H315" s="3"/>
    </row>
    <row r="316" spans="2:8" ht="12.75">
      <c r="B316" s="2"/>
      <c r="C316" s="18"/>
      <c r="D316" s="18"/>
      <c r="F316" s="25"/>
      <c r="G316" s="25"/>
      <c r="H316" s="25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</sheetData>
  <sheetProtection/>
  <mergeCells count="19">
    <mergeCell ref="D309:G309"/>
    <mergeCell ref="D311:F311"/>
    <mergeCell ref="A3:H3"/>
    <mergeCell ref="F12:F13"/>
    <mergeCell ref="G12:G13"/>
    <mergeCell ref="A304:F304"/>
    <mergeCell ref="A305:G305"/>
    <mergeCell ref="E307:G307"/>
    <mergeCell ref="E308:G308"/>
    <mergeCell ref="A1:B1"/>
    <mergeCell ref="F1:H1"/>
    <mergeCell ref="A9:H9"/>
    <mergeCell ref="A11:A13"/>
    <mergeCell ref="B11:B13"/>
    <mergeCell ref="C11:C13"/>
    <mergeCell ref="D11:D13"/>
    <mergeCell ref="E11:E13"/>
    <mergeCell ref="F11:G11"/>
    <mergeCell ref="H11:H13"/>
  </mergeCells>
  <printOptions/>
  <pageMargins left="0.7086614173228347" right="0.1968503937007874" top="0.1968503937007874" bottom="0.1968503937007874" header="0.196850393700787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Алфатар</cp:lastModifiedBy>
  <cp:lastPrinted>2018-07-03T10:24:12Z</cp:lastPrinted>
  <dcterms:created xsi:type="dcterms:W3CDTF">1996-10-14T23:33:28Z</dcterms:created>
  <dcterms:modified xsi:type="dcterms:W3CDTF">2018-07-04T08:29:47Z</dcterms:modified>
  <cp:category/>
  <cp:version/>
  <cp:contentType/>
  <cp:contentStatus/>
</cp:coreProperties>
</file>